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92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<sst xmlns="http://schemas.openxmlformats.org/spreadsheetml/2006/main" count="54" uniqueCount="35">
  <si>
    <t>2023年度沈阳市浑南区创业带头人社保补贴名单
(新吸纳人员)</t>
  </si>
  <si>
    <t>序号</t>
  </si>
  <si>
    <t>区县名称</t>
  </si>
  <si>
    <t>扶持企业名称</t>
  </si>
  <si>
    <t>补贴人数</t>
  </si>
  <si>
    <t>创业带头人社保补贴合计（实缴统筹）</t>
  </si>
  <si>
    <t>市财政补助合计（70%）</t>
  </si>
  <si>
    <t>区财政补助合计（30%）</t>
  </si>
  <si>
    <t>养老保险（元）</t>
  </si>
  <si>
    <t>失业保险（元）</t>
  </si>
  <si>
    <t>医疗保险（元）</t>
  </si>
  <si>
    <t>浑南区</t>
  </si>
  <si>
    <t>斑码（沈阳）电子网络科技有限公司</t>
  </si>
  <si>
    <t>沈阳博轩文化传媒有限公司</t>
  </si>
  <si>
    <t>辽宁华景景观园林绿化工程有限责任公司</t>
  </si>
  <si>
    <t>沈阳市晋瑶建材科技服务有限公司</t>
  </si>
  <si>
    <t>沈阳炬成科技有限公司</t>
  </si>
  <si>
    <t>沈阳冉颜营销策划有限公司</t>
  </si>
  <si>
    <t>沈阳盛宸建筑工程有限公司</t>
  </si>
  <si>
    <t>沈阳市浑南区文汇星幼儿园</t>
  </si>
  <si>
    <t>沈阳羡云科技有限公司</t>
  </si>
  <si>
    <t>小微无忧（沈阳）科技有限公司</t>
  </si>
  <si>
    <t>沈阳市浑南区阳光灿灿幼儿园</t>
  </si>
  <si>
    <t>益锋创业孵化管理(沈阳）有限公司</t>
  </si>
  <si>
    <t>沈阳市雨果职业技能培训学校有限公司</t>
  </si>
  <si>
    <t>沈阳云飞企业服务有限公司</t>
  </si>
  <si>
    <t>沈阳中体运动科技有限公司</t>
  </si>
  <si>
    <t>沈阳恒图瑞教育咨询有限公司</t>
  </si>
  <si>
    <t>小计</t>
  </si>
  <si>
    <t>浑南区（自贸区）</t>
  </si>
  <si>
    <t>沈阳帕特尔网络科技有限公司</t>
  </si>
  <si>
    <t>沈阳千星科技有限公司</t>
  </si>
  <si>
    <t>沈阳一帆供应链管理有限公司</t>
  </si>
  <si>
    <t>沈阳云昇科技有限公司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</si>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</sst>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22"/>
      <color indexed="8"/>
      <name val="方正小标宋简体"/>
      <charset val="134"/>
    </font>
    <font>
      <sz val="11"/>
      <color indexed="8"/>
      <name val="黑体"/>
      <charset val="134"/>
    </font>
    <font>
      <sz val="12"/>
      <name val="Times New Roman"/>
      <charset val="0"/>
    </font>
    <font>
      <sz val="12"/>
      <name val="宋体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2"/>
      <name val="宋体"/>
      <charset val="0"/>
    </font>
    <font>
      <b/>
      <sz val="12"/>
      <name val="Times New Roman"/>
      <charset val="0"/>
    </font>
    <font>
      <sz val="12"/>
      <color indexed="8"/>
      <name val="Times New Roman"/>
      <charset val="134"/>
    </font>
    <font>
      <b/>
      <sz val="12"/>
      <color indexed="8"/>
      <name val="宋体"/>
      <charset val="134"/>
    </font>
    <font>
      <b/>
      <sz val="12"/>
      <color indexed="8"/>
      <name val="Times New Roman"/>
      <charset val="134"/>
    </font>
    <font>
      <sz val="10"/>
      <name val="Times New Roman"/>
      <charset val="0"/>
    </font>
    <font>
      <sz val="10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2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7" fillId="4" borderId="12" applyNumberFormat="0" applyAlignment="0" applyProtection="0">
      <alignment vertical="center"/>
    </xf>
    <xf numFmtId="0" fontId="28" fillId="5" borderId="14" applyNumberForma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176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7" fontId="5" fillId="0" borderId="0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4" fillId="0" borderId="0" xfId="0" applyNumberFormat="1" applyFont="1" applyFill="1" applyBorder="1" applyAlignment="1">
      <alignment horizontal="right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176" fontId="10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4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L80"/>
  <sheetViews>
    <sheetView tabSelected="1" workbookViewId="0">
      <selection activeCell="P11" sqref="P11"/>
    </sheetView>
  </sheetViews>
  <sheetFormatPr defaultColWidth="9" defaultRowHeight="13.5"/>
  <cols>
    <col min="1" max="1" width="4.21666666666667" style="1" customWidth="1"/>
    <col min="2" max="2" width="16.875" style="1" customWidth="1"/>
    <col min="3" max="3" width="37.625" style="1" customWidth="1"/>
    <col min="4" max="5" width="10.6666666666667" style="4" customWidth="1"/>
    <col min="6" max="6" width="11.375" style="5" customWidth="1"/>
    <col min="7" max="7" width="11.5" style="5" customWidth="1"/>
    <col min="8" max="8" width="11.25" style="5" customWidth="1"/>
    <col min="9" max="9" width="15.125" style="4" customWidth="1"/>
    <col min="10" max="10" width="14.875" style="4" customWidth="1"/>
    <col min="11" max="11" width="10.375" style="1"/>
    <col min="12" max="237" width="9" style="1"/>
    <col min="238" max="16380" width="9" style="2"/>
    <col min="16381" max="16384" width="9" style="6"/>
  </cols>
  <sheetData>
    <row r="1" s="1" customFormat="1" spans="1:241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ID1" s="2"/>
      <c r="IE1" s="2"/>
      <c r="IF1" s="2"/>
      <c r="IG1" s="2"/>
    </row>
    <row r="2" s="1" customFormat="1" spans="1:10">
      <c r="A2" s="8"/>
      <c r="B2" s="8"/>
      <c r="C2" s="8"/>
      <c r="D2" s="8"/>
      <c r="E2" s="8"/>
      <c r="F2" s="8"/>
      <c r="G2" s="8"/>
      <c r="H2" s="8"/>
      <c r="I2" s="8"/>
      <c r="J2" s="8"/>
    </row>
    <row r="3" s="1" customFormat="1" ht="45" customHeight="1" spans="1:10">
      <c r="A3" s="8"/>
      <c r="B3" s="8"/>
      <c r="C3" s="8"/>
      <c r="D3" s="8"/>
      <c r="E3" s="8"/>
      <c r="F3" s="8"/>
      <c r="G3" s="8"/>
      <c r="H3" s="8"/>
      <c r="I3" s="8"/>
      <c r="J3" s="8"/>
    </row>
    <row r="4" s="2" customFormat="1" spans="1:237">
      <c r="A4" s="9" t="s">
        <v>1</v>
      </c>
      <c r="B4" s="9" t="s">
        <v>2</v>
      </c>
      <c r="C4" s="9" t="s">
        <v>3</v>
      </c>
      <c r="D4" s="10" t="s">
        <v>4</v>
      </c>
      <c r="E4" s="11" t="s">
        <v>5</v>
      </c>
      <c r="F4" s="12"/>
      <c r="G4" s="12"/>
      <c r="H4" s="12"/>
      <c r="I4" s="11" t="s">
        <v>6</v>
      </c>
      <c r="J4" s="11" t="s">
        <v>7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</row>
    <row r="5" s="2" customFormat="1" ht="27" spans="1:237">
      <c r="A5" s="9"/>
      <c r="B5" s="9"/>
      <c r="C5" s="9"/>
      <c r="D5" s="13"/>
      <c r="E5" s="14"/>
      <c r="F5" s="12" t="s">
        <v>8</v>
      </c>
      <c r="G5" s="12" t="s">
        <v>9</v>
      </c>
      <c r="H5" s="12" t="s">
        <v>10</v>
      </c>
      <c r="I5" s="14"/>
      <c r="J5" s="14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</row>
    <row r="6" s="3" customFormat="1" ht="15.75" spans="1:237">
      <c r="A6" s="15">
        <v>1</v>
      </c>
      <c r="B6" s="16" t="s">
        <v>11</v>
      </c>
      <c r="C6" s="17" t="s">
        <v>12</v>
      </c>
      <c r="D6" s="18">
        <v>6</v>
      </c>
      <c r="E6" s="19">
        <f>SUM(F6:H6)</f>
        <v>67341.69</v>
      </c>
      <c r="F6" s="20">
        <v>35475.84</v>
      </c>
      <c r="G6" s="20">
        <v>1108.62</v>
      </c>
      <c r="H6" s="19">
        <v>30757.23</v>
      </c>
      <c r="I6" s="19">
        <f>E6*0.7</f>
        <v>47139.183</v>
      </c>
      <c r="J6" s="43">
        <f>E6-I6</f>
        <v>20202.507</v>
      </c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44"/>
      <c r="GZ6" s="44"/>
      <c r="HA6" s="44"/>
      <c r="HB6" s="44"/>
      <c r="HC6" s="44"/>
      <c r="HD6" s="44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44"/>
      <c r="IA6" s="44"/>
      <c r="IB6" s="44"/>
      <c r="IC6" s="44"/>
    </row>
    <row r="7" s="3" customFormat="1" ht="15.75" spans="1:237">
      <c r="A7" s="15">
        <v>2</v>
      </c>
      <c r="B7" s="16" t="s">
        <v>11</v>
      </c>
      <c r="C7" s="17" t="s">
        <v>13</v>
      </c>
      <c r="D7" s="21">
        <v>16</v>
      </c>
      <c r="E7" s="19">
        <f t="shared" ref="E7:E26" si="0">SUM(F7:H7)</f>
        <v>78565.27</v>
      </c>
      <c r="F7" s="20">
        <v>41388.48</v>
      </c>
      <c r="G7" s="20">
        <v>1293.39</v>
      </c>
      <c r="H7" s="19">
        <v>35883.4</v>
      </c>
      <c r="I7" s="19">
        <f t="shared" ref="I7:I21" si="1">E7*0.7</f>
        <v>54995.689</v>
      </c>
      <c r="J7" s="43">
        <f t="shared" ref="J7:J28" si="2">E7-I7</f>
        <v>23569.581</v>
      </c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44"/>
      <c r="FE7" s="44"/>
      <c r="FF7" s="44"/>
      <c r="FG7" s="44"/>
      <c r="FH7" s="44"/>
      <c r="FI7" s="44"/>
      <c r="FJ7" s="44"/>
      <c r="FK7" s="44"/>
      <c r="FL7" s="44"/>
      <c r="FM7" s="44"/>
      <c r="FN7" s="44"/>
      <c r="FO7" s="44"/>
      <c r="FP7" s="44"/>
      <c r="FQ7" s="44"/>
      <c r="FR7" s="44"/>
      <c r="FS7" s="44"/>
      <c r="FT7" s="44"/>
      <c r="FU7" s="44"/>
      <c r="FV7" s="44"/>
      <c r="FW7" s="44"/>
      <c r="FX7" s="44"/>
      <c r="FY7" s="44"/>
      <c r="FZ7" s="44"/>
      <c r="GA7" s="44"/>
      <c r="GB7" s="44"/>
      <c r="GC7" s="44"/>
      <c r="GD7" s="44"/>
      <c r="GE7" s="44"/>
      <c r="GF7" s="44"/>
      <c r="GG7" s="44"/>
      <c r="GH7" s="44"/>
      <c r="GI7" s="44"/>
      <c r="GJ7" s="44"/>
      <c r="GK7" s="44"/>
      <c r="GL7" s="44"/>
      <c r="GM7" s="44"/>
      <c r="GN7" s="44"/>
      <c r="GO7" s="44"/>
      <c r="GP7" s="44"/>
      <c r="GQ7" s="44"/>
      <c r="GR7" s="44"/>
      <c r="GS7" s="44"/>
      <c r="GT7" s="44"/>
      <c r="GU7" s="44"/>
      <c r="GV7" s="44"/>
      <c r="GW7" s="44"/>
      <c r="GX7" s="44"/>
      <c r="GY7" s="44"/>
      <c r="GZ7" s="44"/>
      <c r="HA7" s="44"/>
      <c r="HB7" s="44"/>
      <c r="HC7" s="44"/>
      <c r="HD7" s="44"/>
      <c r="HE7" s="44"/>
      <c r="HF7" s="44"/>
      <c r="HG7" s="44"/>
      <c r="HH7" s="44"/>
      <c r="HI7" s="44"/>
      <c r="HJ7" s="44"/>
      <c r="HK7" s="44"/>
      <c r="HL7" s="44"/>
      <c r="HM7" s="44"/>
      <c r="HN7" s="44"/>
      <c r="HO7" s="44"/>
      <c r="HP7" s="44"/>
      <c r="HQ7" s="44"/>
      <c r="HR7" s="44"/>
      <c r="HS7" s="44"/>
      <c r="HT7" s="44"/>
      <c r="HU7" s="44"/>
      <c r="HV7" s="44"/>
      <c r="HW7" s="44"/>
      <c r="HX7" s="44"/>
      <c r="HY7" s="44"/>
      <c r="HZ7" s="44"/>
      <c r="IA7" s="44"/>
      <c r="IB7" s="44"/>
      <c r="IC7" s="44"/>
    </row>
    <row r="8" s="3" customFormat="1" ht="15.75" spans="1:237">
      <c r="A8" s="15">
        <v>3</v>
      </c>
      <c r="B8" s="16" t="s">
        <v>11</v>
      </c>
      <c r="C8" s="17" t="s">
        <v>14</v>
      </c>
      <c r="D8" s="21">
        <v>1</v>
      </c>
      <c r="E8" s="19">
        <f t="shared" si="0"/>
        <v>11223.61</v>
      </c>
      <c r="F8" s="22">
        <v>5912.64</v>
      </c>
      <c r="G8" s="22">
        <v>184.77</v>
      </c>
      <c r="H8" s="22">
        <v>5126.2</v>
      </c>
      <c r="I8" s="19">
        <f t="shared" si="1"/>
        <v>7856.527</v>
      </c>
      <c r="J8" s="43">
        <f t="shared" si="2"/>
        <v>3367.083</v>
      </c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H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X8" s="44"/>
      <c r="FY8" s="44"/>
      <c r="FZ8" s="44"/>
      <c r="GA8" s="44"/>
      <c r="GB8" s="44"/>
      <c r="GC8" s="44"/>
      <c r="GD8" s="44"/>
      <c r="GE8" s="44"/>
      <c r="GF8" s="44"/>
      <c r="GG8" s="44"/>
      <c r="GH8" s="44"/>
      <c r="GI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44"/>
      <c r="GZ8" s="44"/>
      <c r="HA8" s="44"/>
      <c r="HB8" s="44"/>
      <c r="HC8" s="44"/>
      <c r="HD8" s="44"/>
      <c r="HE8" s="44"/>
      <c r="HF8" s="44"/>
      <c r="HG8" s="44"/>
      <c r="HH8" s="44"/>
      <c r="HI8" s="44"/>
      <c r="HJ8" s="44"/>
      <c r="HK8" s="44"/>
      <c r="HL8" s="44"/>
      <c r="HM8" s="44"/>
      <c r="HN8" s="44"/>
      <c r="HO8" s="44"/>
      <c r="HP8" s="44"/>
      <c r="HQ8" s="44"/>
      <c r="HR8" s="44"/>
      <c r="HS8" s="44"/>
      <c r="HT8" s="44"/>
      <c r="HU8" s="44"/>
      <c r="HV8" s="44"/>
      <c r="HW8" s="44"/>
      <c r="HX8" s="44"/>
      <c r="HY8" s="44"/>
      <c r="HZ8" s="44"/>
      <c r="IA8" s="44"/>
      <c r="IB8" s="44"/>
      <c r="IC8" s="44"/>
    </row>
    <row r="9" s="3" customFormat="1" ht="15.75" spans="1:237">
      <c r="A9" s="15">
        <v>4</v>
      </c>
      <c r="B9" s="16" t="s">
        <v>11</v>
      </c>
      <c r="C9" s="17" t="s">
        <v>15</v>
      </c>
      <c r="D9" s="21">
        <v>3</v>
      </c>
      <c r="E9" s="19">
        <f t="shared" si="0"/>
        <v>36164.98</v>
      </c>
      <c r="F9" s="19">
        <v>19051.84</v>
      </c>
      <c r="G9" s="20">
        <v>595.37</v>
      </c>
      <c r="H9" s="20">
        <v>16517.77</v>
      </c>
      <c r="I9" s="19">
        <f t="shared" si="1"/>
        <v>25315.486</v>
      </c>
      <c r="J9" s="43">
        <f t="shared" si="2"/>
        <v>10849.494</v>
      </c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  <c r="GN9" s="44"/>
      <c r="GO9" s="44"/>
      <c r="GP9" s="44"/>
      <c r="GQ9" s="44"/>
      <c r="GR9" s="44"/>
      <c r="GS9" s="44"/>
      <c r="GT9" s="44"/>
      <c r="GU9" s="44"/>
      <c r="GV9" s="44"/>
      <c r="GW9" s="44"/>
      <c r="GX9" s="44"/>
      <c r="GY9" s="44"/>
      <c r="GZ9" s="44"/>
      <c r="HA9" s="44"/>
      <c r="HB9" s="44"/>
      <c r="HC9" s="44"/>
      <c r="HD9" s="44"/>
      <c r="HE9" s="44"/>
      <c r="HF9" s="44"/>
      <c r="HG9" s="44"/>
      <c r="HH9" s="44"/>
      <c r="HI9" s="44"/>
      <c r="HJ9" s="44"/>
      <c r="HK9" s="44"/>
      <c r="HL9" s="44"/>
      <c r="HM9" s="44"/>
      <c r="HN9" s="44"/>
      <c r="HO9" s="44"/>
      <c r="HP9" s="44"/>
      <c r="HQ9" s="44"/>
      <c r="HR9" s="44"/>
      <c r="HS9" s="44"/>
      <c r="HT9" s="44"/>
      <c r="HU9" s="44"/>
      <c r="HV9" s="44"/>
      <c r="HW9" s="44"/>
      <c r="HX9" s="44"/>
      <c r="HY9" s="44"/>
      <c r="HZ9" s="44"/>
      <c r="IA9" s="44"/>
      <c r="IB9" s="44"/>
      <c r="IC9" s="44"/>
    </row>
    <row r="10" s="3" customFormat="1" ht="15.75" spans="1:237">
      <c r="A10" s="15">
        <v>5</v>
      </c>
      <c r="B10" s="16" t="s">
        <v>11</v>
      </c>
      <c r="C10" s="23" t="s">
        <v>16</v>
      </c>
      <c r="D10" s="21">
        <v>7</v>
      </c>
      <c r="E10" s="19">
        <f t="shared" si="0"/>
        <v>26483.61</v>
      </c>
      <c r="F10" s="20">
        <v>14634.72</v>
      </c>
      <c r="G10" s="20">
        <v>457.35</v>
      </c>
      <c r="H10" s="19">
        <v>11391.54</v>
      </c>
      <c r="I10" s="19">
        <f t="shared" si="1"/>
        <v>18538.527</v>
      </c>
      <c r="J10" s="43">
        <f t="shared" si="2"/>
        <v>7945.083</v>
      </c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4"/>
      <c r="IA10" s="44"/>
      <c r="IB10" s="44"/>
      <c r="IC10" s="44"/>
    </row>
    <row r="11" s="3" customFormat="1" ht="15.75" spans="1:237">
      <c r="A11" s="15">
        <v>6</v>
      </c>
      <c r="B11" s="16" t="s">
        <v>11</v>
      </c>
      <c r="C11" s="23" t="s">
        <v>17</v>
      </c>
      <c r="D11" s="21">
        <v>8</v>
      </c>
      <c r="E11" s="19">
        <f t="shared" si="0"/>
        <v>51129.79</v>
      </c>
      <c r="F11" s="20">
        <v>26935.36</v>
      </c>
      <c r="G11" s="20">
        <v>841.73</v>
      </c>
      <c r="H11" s="20">
        <v>23352.7</v>
      </c>
      <c r="I11" s="19">
        <f t="shared" si="1"/>
        <v>35790.853</v>
      </c>
      <c r="J11" s="43">
        <f t="shared" si="2"/>
        <v>15338.937</v>
      </c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  <c r="GN11" s="44"/>
      <c r="GO11" s="44"/>
      <c r="GP11" s="44"/>
      <c r="GQ11" s="44"/>
      <c r="GR11" s="44"/>
      <c r="GS11" s="44"/>
      <c r="GT11" s="44"/>
      <c r="GU11" s="44"/>
      <c r="GV11" s="44"/>
      <c r="GW11" s="44"/>
      <c r="GX11" s="44"/>
      <c r="GY11" s="44"/>
      <c r="GZ11" s="44"/>
      <c r="HA11" s="44"/>
      <c r="HB11" s="44"/>
      <c r="HC11" s="44"/>
      <c r="HD11" s="44"/>
      <c r="HE11" s="44"/>
      <c r="HF11" s="44"/>
      <c r="HG11" s="44"/>
      <c r="HH11" s="44"/>
      <c r="HI11" s="44"/>
      <c r="HJ11" s="44"/>
      <c r="HK11" s="44"/>
      <c r="HL11" s="44"/>
      <c r="HM11" s="44"/>
      <c r="HN11" s="44"/>
      <c r="HO11" s="44"/>
      <c r="HP11" s="44"/>
      <c r="HQ11" s="44"/>
      <c r="HR11" s="44"/>
      <c r="HS11" s="44"/>
      <c r="HT11" s="44"/>
      <c r="HU11" s="44"/>
      <c r="HV11" s="44"/>
      <c r="HW11" s="44"/>
      <c r="HX11" s="44"/>
      <c r="HY11" s="44"/>
      <c r="HZ11" s="44"/>
      <c r="IA11" s="44"/>
      <c r="IB11" s="44"/>
      <c r="IC11" s="44"/>
    </row>
    <row r="12" s="3" customFormat="1" ht="15.75" spans="1:237">
      <c r="A12" s="15">
        <v>7</v>
      </c>
      <c r="B12" s="16" t="s">
        <v>11</v>
      </c>
      <c r="C12" s="24" t="s">
        <v>18</v>
      </c>
      <c r="D12" s="21">
        <v>3</v>
      </c>
      <c r="E12" s="19">
        <f t="shared" si="0"/>
        <v>3741.21</v>
      </c>
      <c r="F12" s="20">
        <v>1970.88</v>
      </c>
      <c r="G12" s="20">
        <v>61.59</v>
      </c>
      <c r="H12" s="20">
        <v>1708.74</v>
      </c>
      <c r="I12" s="19">
        <f t="shared" si="1"/>
        <v>2618.847</v>
      </c>
      <c r="J12" s="43">
        <f t="shared" si="2"/>
        <v>1122.363</v>
      </c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  <c r="GN12" s="44"/>
      <c r="GO12" s="44"/>
      <c r="GP12" s="44"/>
      <c r="GQ12" s="44"/>
      <c r="GR12" s="44"/>
      <c r="GS12" s="44"/>
      <c r="GT12" s="44"/>
      <c r="GU12" s="44"/>
      <c r="GV12" s="44"/>
      <c r="GW12" s="44"/>
      <c r="GX12" s="44"/>
      <c r="GY12" s="44"/>
      <c r="GZ12" s="44"/>
      <c r="HA12" s="44"/>
      <c r="HB12" s="44"/>
      <c r="HC12" s="44"/>
      <c r="HD12" s="44"/>
      <c r="HE12" s="44"/>
      <c r="HF12" s="44"/>
      <c r="HG12" s="44"/>
      <c r="HH12" s="44"/>
      <c r="HI12" s="44"/>
      <c r="HJ12" s="44"/>
      <c r="HK12" s="44"/>
      <c r="HL12" s="44"/>
      <c r="HM12" s="44"/>
      <c r="HN12" s="44"/>
      <c r="HO12" s="44"/>
      <c r="HP12" s="44"/>
      <c r="HQ12" s="44"/>
      <c r="HR12" s="44"/>
      <c r="HS12" s="44"/>
      <c r="HT12" s="44"/>
      <c r="HU12" s="44"/>
      <c r="HV12" s="44"/>
      <c r="HW12" s="44"/>
      <c r="HX12" s="44"/>
      <c r="HY12" s="44"/>
      <c r="HZ12" s="44"/>
      <c r="IA12" s="44"/>
      <c r="IB12" s="44"/>
      <c r="IC12" s="44"/>
    </row>
    <row r="13" s="3" customFormat="1" ht="15.75" spans="1:237">
      <c r="A13" s="15">
        <v>8</v>
      </c>
      <c r="B13" s="16" t="s">
        <v>11</v>
      </c>
      <c r="C13" s="24" t="s">
        <v>19</v>
      </c>
      <c r="D13" s="21">
        <v>3</v>
      </c>
      <c r="E13" s="19">
        <f t="shared" si="0"/>
        <v>13576.51</v>
      </c>
      <c r="F13" s="20">
        <v>7089.6</v>
      </c>
      <c r="G13" s="20">
        <v>221.55</v>
      </c>
      <c r="H13" s="20">
        <v>6265.36</v>
      </c>
      <c r="I13" s="19">
        <f t="shared" si="1"/>
        <v>9503.557</v>
      </c>
      <c r="J13" s="43">
        <f t="shared" si="2"/>
        <v>4072.953</v>
      </c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44"/>
      <c r="HH13" s="44"/>
      <c r="HI13" s="44"/>
      <c r="HJ13" s="44"/>
      <c r="HK13" s="44"/>
      <c r="HL13" s="44"/>
      <c r="HM13" s="44"/>
      <c r="HN13" s="44"/>
      <c r="HO13" s="44"/>
      <c r="HP13" s="44"/>
      <c r="HQ13" s="44"/>
      <c r="HR13" s="44"/>
      <c r="HS13" s="44"/>
      <c r="HT13" s="44"/>
      <c r="HU13" s="44"/>
      <c r="HV13" s="44"/>
      <c r="HW13" s="44"/>
      <c r="HX13" s="44"/>
      <c r="HY13" s="44"/>
      <c r="HZ13" s="44"/>
      <c r="IA13" s="44"/>
      <c r="IB13" s="44"/>
      <c r="IC13" s="44"/>
    </row>
    <row r="14" s="3" customFormat="1" ht="15.75" spans="1:237">
      <c r="A14" s="15">
        <v>9</v>
      </c>
      <c r="B14" s="16" t="s">
        <v>11</v>
      </c>
      <c r="C14" s="17" t="s">
        <v>20</v>
      </c>
      <c r="D14" s="21">
        <v>3</v>
      </c>
      <c r="E14" s="19">
        <f t="shared" si="0"/>
        <v>21129.54</v>
      </c>
      <c r="F14" s="20">
        <v>11099.84</v>
      </c>
      <c r="G14" s="20">
        <v>346.87</v>
      </c>
      <c r="H14" s="20">
        <v>9682.83</v>
      </c>
      <c r="I14" s="19">
        <f t="shared" si="1"/>
        <v>14790.678</v>
      </c>
      <c r="J14" s="43">
        <f t="shared" si="2"/>
        <v>6338.862</v>
      </c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4"/>
      <c r="GW14" s="44"/>
      <c r="GX14" s="44"/>
      <c r="GY14" s="44"/>
      <c r="GZ14" s="44"/>
      <c r="HA14" s="44"/>
      <c r="HB14" s="44"/>
      <c r="HC14" s="44"/>
      <c r="HD14" s="44"/>
      <c r="HE14" s="44"/>
      <c r="HF14" s="44"/>
      <c r="HG14" s="44"/>
      <c r="HH14" s="44"/>
      <c r="HI14" s="44"/>
      <c r="HJ14" s="44"/>
      <c r="HK14" s="44"/>
      <c r="HL14" s="44"/>
      <c r="HM14" s="44"/>
      <c r="HN14" s="44"/>
      <c r="HO14" s="44"/>
      <c r="HP14" s="44"/>
      <c r="HQ14" s="44"/>
      <c r="HR14" s="44"/>
      <c r="HS14" s="44"/>
      <c r="HT14" s="44"/>
      <c r="HU14" s="44"/>
      <c r="HV14" s="44"/>
      <c r="HW14" s="44"/>
      <c r="HX14" s="44"/>
      <c r="HY14" s="44"/>
      <c r="HZ14" s="44"/>
      <c r="IA14" s="44"/>
      <c r="IB14" s="44"/>
      <c r="IC14" s="44"/>
    </row>
    <row r="15" s="3" customFormat="1" ht="15.75" spans="1:237">
      <c r="A15" s="15">
        <v>10</v>
      </c>
      <c r="B15" s="16" t="s">
        <v>11</v>
      </c>
      <c r="C15" s="23" t="s">
        <v>21</v>
      </c>
      <c r="D15" s="21">
        <v>2</v>
      </c>
      <c r="E15" s="19">
        <f t="shared" si="0"/>
        <v>19953.09</v>
      </c>
      <c r="F15" s="20">
        <v>10511.36</v>
      </c>
      <c r="G15" s="20">
        <v>328.48</v>
      </c>
      <c r="H15" s="20">
        <v>9113.25</v>
      </c>
      <c r="I15" s="19">
        <f t="shared" si="1"/>
        <v>13967.163</v>
      </c>
      <c r="J15" s="43">
        <f t="shared" si="2"/>
        <v>5985.927</v>
      </c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  <c r="GN15" s="44"/>
      <c r="GO15" s="44"/>
      <c r="GP15" s="44"/>
      <c r="GQ15" s="44"/>
      <c r="GR15" s="44"/>
      <c r="GS15" s="44"/>
      <c r="GT15" s="44"/>
      <c r="GU15" s="44"/>
      <c r="GV15" s="44"/>
      <c r="GW15" s="44"/>
      <c r="GX15" s="44"/>
      <c r="GY15" s="44"/>
      <c r="GZ15" s="44"/>
      <c r="HA15" s="44"/>
      <c r="HB15" s="44"/>
      <c r="HC15" s="44"/>
      <c r="HD15" s="44"/>
      <c r="HE15" s="44"/>
      <c r="HF15" s="44"/>
      <c r="HG15" s="44"/>
      <c r="HH15" s="44"/>
      <c r="HI15" s="44"/>
      <c r="HJ15" s="44"/>
      <c r="HK15" s="44"/>
      <c r="HL15" s="44"/>
      <c r="HM15" s="44"/>
      <c r="HN15" s="44"/>
      <c r="HO15" s="44"/>
      <c r="HP15" s="44"/>
      <c r="HQ15" s="44"/>
      <c r="HR15" s="44"/>
      <c r="HS15" s="44"/>
      <c r="HT15" s="44"/>
      <c r="HU15" s="44"/>
      <c r="HV15" s="44"/>
      <c r="HW15" s="44"/>
      <c r="HX15" s="44"/>
      <c r="HY15" s="44"/>
      <c r="HZ15" s="44"/>
      <c r="IA15" s="44"/>
      <c r="IB15" s="44"/>
      <c r="IC15" s="44"/>
    </row>
    <row r="16" s="3" customFormat="1" ht="15.75" spans="1:237">
      <c r="A16" s="15">
        <v>11</v>
      </c>
      <c r="B16" s="16" t="s">
        <v>11</v>
      </c>
      <c r="C16" s="17" t="s">
        <v>22</v>
      </c>
      <c r="D16" s="21">
        <v>3</v>
      </c>
      <c r="E16" s="19">
        <f t="shared" si="0"/>
        <v>27435.49</v>
      </c>
      <c r="F16" s="20">
        <v>14453.12</v>
      </c>
      <c r="G16" s="20">
        <v>451.66</v>
      </c>
      <c r="H16" s="20">
        <v>12530.71</v>
      </c>
      <c r="I16" s="19">
        <f t="shared" si="1"/>
        <v>19204.843</v>
      </c>
      <c r="J16" s="43">
        <f t="shared" si="2"/>
        <v>8230.647</v>
      </c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  <c r="HV16" s="44"/>
      <c r="HW16" s="44"/>
      <c r="HX16" s="44"/>
      <c r="HY16" s="44"/>
      <c r="HZ16" s="44"/>
      <c r="IA16" s="44"/>
      <c r="IB16" s="44"/>
      <c r="IC16" s="44"/>
    </row>
    <row r="17" s="3" customFormat="1" ht="15.75" spans="1:237">
      <c r="A17" s="15">
        <v>12</v>
      </c>
      <c r="B17" s="16" t="s">
        <v>11</v>
      </c>
      <c r="C17" s="17" t="s">
        <v>23</v>
      </c>
      <c r="D17" s="21">
        <v>4</v>
      </c>
      <c r="E17" s="19">
        <f t="shared" si="0"/>
        <v>35144.96</v>
      </c>
      <c r="F17" s="20">
        <v>23033.6</v>
      </c>
      <c r="G17" s="20">
        <v>719.8</v>
      </c>
      <c r="H17" s="20">
        <v>11391.56</v>
      </c>
      <c r="I17" s="19">
        <f t="shared" si="1"/>
        <v>24601.472</v>
      </c>
      <c r="J17" s="43">
        <f t="shared" si="2"/>
        <v>10543.488</v>
      </c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4"/>
      <c r="GI17" s="44"/>
      <c r="GJ17" s="44"/>
      <c r="GK17" s="44"/>
      <c r="GL17" s="44"/>
      <c r="GM17" s="44"/>
      <c r="GN17" s="44"/>
      <c r="GO17" s="44"/>
      <c r="GP17" s="44"/>
      <c r="GQ17" s="44"/>
      <c r="GR17" s="44"/>
      <c r="GS17" s="44"/>
      <c r="GT17" s="44"/>
      <c r="GU17" s="44"/>
      <c r="GV17" s="44"/>
      <c r="GW17" s="44"/>
      <c r="GX17" s="44"/>
      <c r="GY17" s="44"/>
      <c r="GZ17" s="44"/>
      <c r="HA17" s="44"/>
      <c r="HB17" s="44"/>
      <c r="HC17" s="44"/>
      <c r="HD17" s="44"/>
      <c r="HE17" s="44"/>
      <c r="HF17" s="44"/>
      <c r="HG17" s="44"/>
      <c r="HH17" s="44"/>
      <c r="HI17" s="44"/>
      <c r="HJ17" s="44"/>
      <c r="HK17" s="44"/>
      <c r="HL17" s="44"/>
      <c r="HM17" s="44"/>
      <c r="HN17" s="44"/>
      <c r="HO17" s="44"/>
      <c r="HP17" s="44"/>
      <c r="HQ17" s="44"/>
      <c r="HR17" s="44"/>
      <c r="HS17" s="44"/>
      <c r="HT17" s="44"/>
      <c r="HU17" s="44"/>
      <c r="HV17" s="44"/>
      <c r="HW17" s="44"/>
      <c r="HX17" s="44"/>
      <c r="HY17" s="44"/>
      <c r="HZ17" s="44"/>
      <c r="IA17" s="44"/>
      <c r="IB17" s="44"/>
      <c r="IC17" s="44"/>
    </row>
    <row r="18" s="3" customFormat="1" ht="15.75" spans="1:237">
      <c r="A18" s="15">
        <v>13</v>
      </c>
      <c r="B18" s="16" t="s">
        <v>11</v>
      </c>
      <c r="C18" s="25" t="s">
        <v>24</v>
      </c>
      <c r="D18" s="21">
        <v>1</v>
      </c>
      <c r="E18" s="19">
        <f t="shared" si="0"/>
        <v>3529.34</v>
      </c>
      <c r="F18" s="20">
        <v>1765.44</v>
      </c>
      <c r="G18" s="20">
        <v>55.17</v>
      </c>
      <c r="H18" s="20">
        <v>1708.73</v>
      </c>
      <c r="I18" s="19">
        <f t="shared" si="1"/>
        <v>2470.538</v>
      </c>
      <c r="J18" s="43">
        <f t="shared" si="2"/>
        <v>1058.802</v>
      </c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  <c r="GN18" s="44"/>
      <c r="GO18" s="44"/>
      <c r="GP18" s="44"/>
      <c r="GQ18" s="44"/>
      <c r="GR18" s="44"/>
      <c r="GS18" s="44"/>
      <c r="GT18" s="44"/>
      <c r="GU18" s="44"/>
      <c r="GV18" s="44"/>
      <c r="GW18" s="44"/>
      <c r="GX18" s="44"/>
      <c r="GY18" s="44"/>
      <c r="GZ18" s="44"/>
      <c r="HA18" s="44"/>
      <c r="HB18" s="44"/>
      <c r="HC18" s="44"/>
      <c r="HD18" s="44"/>
      <c r="HE18" s="44"/>
      <c r="HF18" s="44"/>
      <c r="HG18" s="44"/>
      <c r="HH18" s="44"/>
      <c r="HI18" s="44"/>
      <c r="HJ18" s="44"/>
      <c r="HK18" s="44"/>
      <c r="HL18" s="44"/>
      <c r="HM18" s="44"/>
      <c r="HN18" s="44"/>
      <c r="HO18" s="44"/>
      <c r="HP18" s="44"/>
      <c r="HQ18" s="44"/>
      <c r="HR18" s="44"/>
      <c r="HS18" s="44"/>
      <c r="HT18" s="44"/>
      <c r="HU18" s="44"/>
      <c r="HV18" s="44"/>
      <c r="HW18" s="44"/>
      <c r="HX18" s="44"/>
      <c r="HY18" s="44"/>
      <c r="HZ18" s="44"/>
      <c r="IA18" s="44"/>
      <c r="IB18" s="44"/>
      <c r="IC18" s="44"/>
    </row>
    <row r="19" s="3" customFormat="1" ht="15.75" spans="1:237">
      <c r="A19" s="15">
        <v>14</v>
      </c>
      <c r="B19" s="16" t="s">
        <v>11</v>
      </c>
      <c r="C19" s="23" t="s">
        <v>25</v>
      </c>
      <c r="D19" s="21">
        <v>30</v>
      </c>
      <c r="E19" s="19">
        <f t="shared" si="0"/>
        <v>234993.62</v>
      </c>
      <c r="F19" s="20">
        <v>129007.68</v>
      </c>
      <c r="G19" s="20">
        <v>4031.49</v>
      </c>
      <c r="H19" s="20">
        <v>101954.45</v>
      </c>
      <c r="I19" s="19">
        <f t="shared" si="1"/>
        <v>164495.534</v>
      </c>
      <c r="J19" s="43">
        <f t="shared" si="2"/>
        <v>70498.086</v>
      </c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  <c r="GI19" s="44"/>
      <c r="GJ19" s="44"/>
      <c r="GK19" s="44"/>
      <c r="GL19" s="44"/>
      <c r="GM19" s="44"/>
      <c r="GN19" s="44"/>
      <c r="GO19" s="44"/>
      <c r="GP19" s="44"/>
      <c r="GQ19" s="44"/>
      <c r="GR19" s="44"/>
      <c r="GS19" s="44"/>
      <c r="GT19" s="44"/>
      <c r="GU19" s="44"/>
      <c r="GV19" s="44"/>
      <c r="GW19" s="44"/>
      <c r="GX19" s="44"/>
      <c r="GY19" s="44"/>
      <c r="GZ19" s="44"/>
      <c r="HA19" s="44"/>
      <c r="HB19" s="44"/>
      <c r="HC19" s="44"/>
      <c r="HD19" s="44"/>
      <c r="HE19" s="44"/>
      <c r="HF19" s="44"/>
      <c r="HG19" s="44"/>
      <c r="HH19" s="44"/>
      <c r="HI19" s="44"/>
      <c r="HJ19" s="44"/>
      <c r="HK19" s="44"/>
      <c r="HL19" s="44"/>
      <c r="HM19" s="44"/>
      <c r="HN19" s="44"/>
      <c r="HO19" s="44"/>
      <c r="HP19" s="44"/>
      <c r="HQ19" s="44"/>
      <c r="HR19" s="44"/>
      <c r="HS19" s="44"/>
      <c r="HT19" s="44"/>
      <c r="HU19" s="44"/>
      <c r="HV19" s="44"/>
      <c r="HW19" s="44"/>
      <c r="HX19" s="44"/>
      <c r="HY19" s="44"/>
      <c r="HZ19" s="44"/>
      <c r="IA19" s="44"/>
      <c r="IB19" s="44"/>
      <c r="IC19" s="44"/>
    </row>
    <row r="20" s="3" customFormat="1" ht="15.75" spans="1:237">
      <c r="A20" s="15">
        <v>15</v>
      </c>
      <c r="B20" s="16" t="s">
        <v>11</v>
      </c>
      <c r="C20" s="23" t="s">
        <v>26</v>
      </c>
      <c r="D20" s="21">
        <v>1</v>
      </c>
      <c r="E20" s="19">
        <f t="shared" si="0"/>
        <v>9976.54</v>
      </c>
      <c r="F20" s="20">
        <v>5255.68</v>
      </c>
      <c r="G20" s="20">
        <v>164.24</v>
      </c>
      <c r="H20" s="20">
        <v>4556.62</v>
      </c>
      <c r="I20" s="19">
        <f t="shared" si="1"/>
        <v>6983.578</v>
      </c>
      <c r="J20" s="43">
        <f t="shared" si="2"/>
        <v>2992.962</v>
      </c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  <c r="GC20" s="44"/>
      <c r="GD20" s="44"/>
      <c r="GE20" s="44"/>
      <c r="GF20" s="44"/>
      <c r="GG20" s="44"/>
      <c r="GH20" s="44"/>
      <c r="GI20" s="44"/>
      <c r="GJ20" s="44"/>
      <c r="GK20" s="44"/>
      <c r="GL20" s="44"/>
      <c r="GM20" s="44"/>
      <c r="GN20" s="44"/>
      <c r="GO20" s="44"/>
      <c r="GP20" s="44"/>
      <c r="GQ20" s="44"/>
      <c r="GR20" s="44"/>
      <c r="GS20" s="44"/>
      <c r="GT20" s="44"/>
      <c r="GU20" s="44"/>
      <c r="GV20" s="44"/>
      <c r="GW20" s="44"/>
      <c r="GX20" s="44"/>
      <c r="GY20" s="44"/>
      <c r="GZ20" s="44"/>
      <c r="HA20" s="44"/>
      <c r="HB20" s="44"/>
      <c r="HC20" s="44"/>
      <c r="HD20" s="44"/>
      <c r="HE20" s="44"/>
      <c r="HF20" s="44"/>
      <c r="HG20" s="44"/>
      <c r="HH20" s="44"/>
      <c r="HI20" s="44"/>
      <c r="HJ20" s="44"/>
      <c r="HK20" s="44"/>
      <c r="HL20" s="44"/>
      <c r="HM20" s="44"/>
      <c r="HN20" s="44"/>
      <c r="HO20" s="44"/>
      <c r="HP20" s="44"/>
      <c r="HQ20" s="44"/>
      <c r="HR20" s="44"/>
      <c r="HS20" s="44"/>
      <c r="HT20" s="44"/>
      <c r="HU20" s="44"/>
      <c r="HV20" s="44"/>
      <c r="HW20" s="44"/>
      <c r="HX20" s="44"/>
      <c r="HY20" s="44"/>
      <c r="HZ20" s="44"/>
      <c r="IA20" s="44"/>
      <c r="IB20" s="44"/>
      <c r="IC20" s="44"/>
    </row>
    <row r="21" s="3" customFormat="1" ht="15.75" spans="1:237">
      <c r="A21" s="15">
        <v>16</v>
      </c>
      <c r="B21" s="16" t="s">
        <v>11</v>
      </c>
      <c r="C21" s="17" t="s">
        <v>27</v>
      </c>
      <c r="D21" s="21">
        <v>1</v>
      </c>
      <c r="E21" s="19">
        <f t="shared" si="0"/>
        <v>1247.07</v>
      </c>
      <c r="F21" s="20">
        <v>656.96</v>
      </c>
      <c r="G21" s="20">
        <v>20.53</v>
      </c>
      <c r="H21" s="20">
        <v>569.58</v>
      </c>
      <c r="I21" s="19">
        <f t="shared" si="1"/>
        <v>872.949</v>
      </c>
      <c r="J21" s="43">
        <f t="shared" si="2"/>
        <v>374.121</v>
      </c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4"/>
      <c r="GK21" s="44"/>
      <c r="GL21" s="44"/>
      <c r="GM21" s="44"/>
      <c r="GN21" s="44"/>
      <c r="GO21" s="44"/>
      <c r="GP21" s="44"/>
      <c r="GQ21" s="44"/>
      <c r="GR21" s="44"/>
      <c r="GS21" s="44"/>
      <c r="GT21" s="44"/>
      <c r="GU21" s="44"/>
      <c r="GV21" s="44"/>
      <c r="GW21" s="44"/>
      <c r="GX21" s="44"/>
      <c r="GY21" s="44"/>
      <c r="GZ21" s="44"/>
      <c r="HA21" s="44"/>
      <c r="HB21" s="44"/>
      <c r="HC21" s="44"/>
      <c r="HD21" s="44"/>
      <c r="HE21" s="44"/>
      <c r="HF21" s="44"/>
      <c r="HG21" s="44"/>
      <c r="HH21" s="44"/>
      <c r="HI21" s="44"/>
      <c r="HJ21" s="44"/>
      <c r="HK21" s="44"/>
      <c r="HL21" s="44"/>
      <c r="HM21" s="44"/>
      <c r="HN21" s="44"/>
      <c r="HO21" s="44"/>
      <c r="HP21" s="44"/>
      <c r="HQ21" s="44"/>
      <c r="HR21" s="44"/>
      <c r="HS21" s="44"/>
      <c r="HT21" s="44"/>
      <c r="HU21" s="44"/>
      <c r="HV21" s="44"/>
      <c r="HW21" s="44"/>
      <c r="HX21" s="44"/>
      <c r="HY21" s="44"/>
      <c r="HZ21" s="44"/>
      <c r="IA21" s="44"/>
      <c r="IB21" s="44"/>
      <c r="IC21" s="44"/>
    </row>
    <row r="22" s="3" customFormat="1" ht="15.75" spans="1:237">
      <c r="A22" s="26" t="s">
        <v>28</v>
      </c>
      <c r="B22" s="27"/>
      <c r="C22" s="28">
        <v>16</v>
      </c>
      <c r="D22" s="29">
        <f>SUM(D6:D21)</f>
        <v>92</v>
      </c>
      <c r="E22" s="30">
        <f>SUM(E6:E21)</f>
        <v>641636.32</v>
      </c>
      <c r="F22" s="30"/>
      <c r="G22" s="30"/>
      <c r="H22" s="30"/>
      <c r="I22" s="45">
        <f t="shared" ref="I22:I28" si="3">E22*0.7</f>
        <v>449145.424</v>
      </c>
      <c r="J22" s="46">
        <f t="shared" si="2"/>
        <v>192490.896</v>
      </c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44"/>
      <c r="FE22" s="44"/>
      <c r="FF22" s="44"/>
      <c r="FG22" s="44"/>
      <c r="FH22" s="44"/>
      <c r="FI22" s="44"/>
      <c r="FJ22" s="44"/>
      <c r="FK22" s="44"/>
      <c r="FL22" s="44"/>
      <c r="FM22" s="44"/>
      <c r="FN22" s="44"/>
      <c r="FO22" s="44"/>
      <c r="FP22" s="44"/>
      <c r="FQ22" s="44"/>
      <c r="FR22" s="44"/>
      <c r="FS22" s="44"/>
      <c r="FT22" s="44"/>
      <c r="FU22" s="44"/>
      <c r="FV22" s="44"/>
      <c r="FW22" s="44"/>
      <c r="FX22" s="44"/>
      <c r="FY22" s="44"/>
      <c r="FZ22" s="44"/>
      <c r="GA22" s="44"/>
      <c r="GB22" s="44"/>
      <c r="GC22" s="44"/>
      <c r="GD22" s="44"/>
      <c r="GE22" s="44"/>
      <c r="GF22" s="44"/>
      <c r="GG22" s="44"/>
      <c r="GH22" s="44"/>
      <c r="GI22" s="44"/>
      <c r="GJ22" s="44"/>
      <c r="GK22" s="44"/>
      <c r="GL22" s="44"/>
      <c r="GM22" s="44"/>
      <c r="GN22" s="44"/>
      <c r="GO22" s="44"/>
      <c r="GP22" s="44"/>
      <c r="GQ22" s="44"/>
      <c r="GR22" s="44"/>
      <c r="GS22" s="44"/>
      <c r="GT22" s="44"/>
      <c r="GU22" s="44"/>
      <c r="GV22" s="44"/>
      <c r="GW22" s="44"/>
      <c r="GX22" s="44"/>
      <c r="GY22" s="44"/>
      <c r="GZ22" s="44"/>
      <c r="HA22" s="44"/>
      <c r="HB22" s="44"/>
      <c r="HC22" s="44"/>
      <c r="HD22" s="44"/>
      <c r="HE22" s="44"/>
      <c r="HF22" s="44"/>
      <c r="HG22" s="44"/>
      <c r="HH22" s="44"/>
      <c r="HI22" s="44"/>
      <c r="HJ22" s="44"/>
      <c r="HK22" s="44"/>
      <c r="HL22" s="44"/>
      <c r="HM22" s="44"/>
      <c r="HN22" s="44"/>
      <c r="HO22" s="44"/>
      <c r="HP22" s="44"/>
      <c r="HQ22" s="44"/>
      <c r="HR22" s="44"/>
      <c r="HS22" s="44"/>
      <c r="HT22" s="44"/>
      <c r="HU22" s="44"/>
      <c r="HV22" s="44"/>
      <c r="HW22" s="44"/>
      <c r="HX22" s="44"/>
      <c r="HY22" s="44"/>
      <c r="HZ22" s="44"/>
      <c r="IA22" s="44"/>
      <c r="IB22" s="44"/>
      <c r="IC22" s="44"/>
    </row>
    <row r="23" s="3" customFormat="1" ht="15.75" spans="1:237">
      <c r="A23" s="15">
        <v>1</v>
      </c>
      <c r="B23" s="16" t="s">
        <v>29</v>
      </c>
      <c r="C23" s="25" t="s">
        <v>30</v>
      </c>
      <c r="D23" s="21">
        <v>3</v>
      </c>
      <c r="E23" s="19">
        <f t="shared" si="0"/>
        <v>24791.56</v>
      </c>
      <c r="F23" s="20">
        <v>13002.24</v>
      </c>
      <c r="G23" s="20">
        <v>397.76</v>
      </c>
      <c r="H23" s="20">
        <v>11391.56</v>
      </c>
      <c r="I23" s="19">
        <f t="shared" si="3"/>
        <v>17354.092</v>
      </c>
      <c r="J23" s="43">
        <f t="shared" si="2"/>
        <v>7437.468</v>
      </c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44"/>
      <c r="FE23" s="44"/>
      <c r="FF23" s="44"/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4"/>
      <c r="FU23" s="44"/>
      <c r="FV23" s="44"/>
      <c r="FW23" s="44"/>
      <c r="FX23" s="44"/>
      <c r="FY23" s="44"/>
      <c r="FZ23" s="44"/>
      <c r="GA23" s="44"/>
      <c r="GB23" s="44"/>
      <c r="GC23" s="44"/>
      <c r="GD23" s="44"/>
      <c r="GE23" s="44"/>
      <c r="GF23" s="44"/>
      <c r="GG23" s="44"/>
      <c r="GH23" s="44"/>
      <c r="GI23" s="44"/>
      <c r="GJ23" s="44"/>
      <c r="GK23" s="44"/>
      <c r="GL23" s="44"/>
      <c r="GM23" s="44"/>
      <c r="GN23" s="44"/>
      <c r="GO23" s="44"/>
      <c r="GP23" s="44"/>
      <c r="GQ23" s="44"/>
      <c r="GR23" s="44"/>
      <c r="GS23" s="44"/>
      <c r="GT23" s="44"/>
      <c r="GU23" s="44"/>
      <c r="GV23" s="44"/>
      <c r="GW23" s="44"/>
      <c r="GX23" s="44"/>
      <c r="GY23" s="44"/>
      <c r="GZ23" s="44"/>
      <c r="HA23" s="44"/>
      <c r="HB23" s="44"/>
      <c r="HC23" s="44"/>
      <c r="HD23" s="44"/>
      <c r="HE23" s="44"/>
      <c r="HF23" s="44"/>
      <c r="HG23" s="44"/>
      <c r="HH23" s="44"/>
      <c r="HI23" s="44"/>
      <c r="HJ23" s="44"/>
      <c r="HK23" s="44"/>
      <c r="HL23" s="44"/>
      <c r="HM23" s="44"/>
      <c r="HN23" s="44"/>
      <c r="HO23" s="44"/>
      <c r="HP23" s="44"/>
      <c r="HQ23" s="44"/>
      <c r="HR23" s="44"/>
      <c r="HS23" s="44"/>
      <c r="HT23" s="44"/>
      <c r="HU23" s="44"/>
      <c r="HV23" s="44"/>
      <c r="HW23" s="44"/>
      <c r="HX23" s="44"/>
      <c r="HY23" s="44"/>
      <c r="HZ23" s="44"/>
      <c r="IA23" s="44"/>
      <c r="IB23" s="44"/>
      <c r="IC23" s="44"/>
    </row>
    <row r="24" s="3" customFormat="1" ht="15.75" spans="1:237">
      <c r="A24" s="15">
        <v>2</v>
      </c>
      <c r="B24" s="16" t="s">
        <v>29</v>
      </c>
      <c r="C24" s="23" t="s">
        <v>31</v>
      </c>
      <c r="D24" s="21">
        <v>3</v>
      </c>
      <c r="E24" s="19">
        <f t="shared" si="0"/>
        <v>6235.34</v>
      </c>
      <c r="F24" s="20">
        <v>3284.8</v>
      </c>
      <c r="G24" s="20">
        <v>102.65</v>
      </c>
      <c r="H24" s="20">
        <v>2847.89</v>
      </c>
      <c r="I24" s="19">
        <f t="shared" si="3"/>
        <v>4364.738</v>
      </c>
      <c r="J24" s="43">
        <f t="shared" si="2"/>
        <v>1870.602</v>
      </c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  <c r="FA24" s="44"/>
      <c r="FB24" s="44"/>
      <c r="FC24" s="44"/>
      <c r="FD24" s="44"/>
      <c r="FE24" s="44"/>
      <c r="FF24" s="44"/>
      <c r="FG24" s="44"/>
      <c r="FH24" s="44"/>
      <c r="FI24" s="44"/>
      <c r="FJ24" s="44"/>
      <c r="FK24" s="44"/>
      <c r="FL24" s="44"/>
      <c r="FM24" s="44"/>
      <c r="FN24" s="44"/>
      <c r="FO24" s="44"/>
      <c r="FP24" s="44"/>
      <c r="FQ24" s="44"/>
      <c r="FR24" s="44"/>
      <c r="FS24" s="44"/>
      <c r="FT24" s="44"/>
      <c r="FU24" s="44"/>
      <c r="FV24" s="44"/>
      <c r="FW24" s="44"/>
      <c r="FX24" s="44"/>
      <c r="FY24" s="44"/>
      <c r="FZ24" s="44"/>
      <c r="GA24" s="44"/>
      <c r="GB24" s="44"/>
      <c r="GC24" s="44"/>
      <c r="GD24" s="44"/>
      <c r="GE24" s="44"/>
      <c r="GF24" s="44"/>
      <c r="GG24" s="44"/>
      <c r="GH24" s="44"/>
      <c r="GI24" s="44"/>
      <c r="GJ24" s="44"/>
      <c r="GK24" s="44"/>
      <c r="GL24" s="44"/>
      <c r="GM24" s="44"/>
      <c r="GN24" s="44"/>
      <c r="GO24" s="44"/>
      <c r="GP24" s="44"/>
      <c r="GQ24" s="44"/>
      <c r="GR24" s="44"/>
      <c r="GS24" s="44"/>
      <c r="GT24" s="44"/>
      <c r="GU24" s="44"/>
      <c r="GV24" s="44"/>
      <c r="GW24" s="44"/>
      <c r="GX24" s="44"/>
      <c r="GY24" s="44"/>
      <c r="GZ24" s="44"/>
      <c r="HA24" s="44"/>
      <c r="HB24" s="44"/>
      <c r="HC24" s="44"/>
      <c r="HD24" s="44"/>
      <c r="HE24" s="44"/>
      <c r="HF24" s="44"/>
      <c r="HG24" s="44"/>
      <c r="HH24" s="44"/>
      <c r="HI24" s="44"/>
      <c r="HJ24" s="44"/>
      <c r="HK24" s="44"/>
      <c r="HL24" s="44"/>
      <c r="HM24" s="44"/>
      <c r="HN24" s="44"/>
      <c r="HO24" s="44"/>
      <c r="HP24" s="44"/>
      <c r="HQ24" s="44"/>
      <c r="HR24" s="44"/>
      <c r="HS24" s="44"/>
      <c r="HT24" s="44"/>
      <c r="HU24" s="44"/>
      <c r="HV24" s="44"/>
      <c r="HW24" s="44"/>
      <c r="HX24" s="44"/>
      <c r="HY24" s="44"/>
      <c r="HZ24" s="44"/>
      <c r="IA24" s="44"/>
      <c r="IB24" s="44"/>
      <c r="IC24" s="44"/>
    </row>
    <row r="25" s="3" customFormat="1" ht="15.75" spans="1:237">
      <c r="A25" s="15">
        <v>3</v>
      </c>
      <c r="B25" s="16" t="s">
        <v>29</v>
      </c>
      <c r="C25" s="24" t="s">
        <v>32</v>
      </c>
      <c r="D25" s="31">
        <v>4</v>
      </c>
      <c r="E25" s="19">
        <f t="shared" si="0"/>
        <v>24941.36</v>
      </c>
      <c r="F25" s="32">
        <v>13139.2</v>
      </c>
      <c r="G25" s="32">
        <v>410.6</v>
      </c>
      <c r="H25" s="32">
        <v>11391.56</v>
      </c>
      <c r="I25" s="19">
        <f t="shared" si="3"/>
        <v>17458.952</v>
      </c>
      <c r="J25" s="43">
        <f t="shared" si="2"/>
        <v>7482.408</v>
      </c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  <c r="EM25" s="44"/>
      <c r="EN25" s="44"/>
      <c r="EO25" s="44"/>
      <c r="EP25" s="44"/>
      <c r="EQ25" s="44"/>
      <c r="ER25" s="44"/>
      <c r="ES25" s="44"/>
      <c r="ET25" s="44"/>
      <c r="EU25" s="44"/>
      <c r="EV25" s="44"/>
      <c r="EW25" s="44"/>
      <c r="EX25" s="44"/>
      <c r="EY25" s="44"/>
      <c r="EZ25" s="44"/>
      <c r="FA25" s="44"/>
      <c r="FB25" s="44"/>
      <c r="FC25" s="44"/>
      <c r="FD25" s="44"/>
      <c r="FE25" s="44"/>
      <c r="FF25" s="44"/>
      <c r="FG25" s="44"/>
      <c r="FH25" s="44"/>
      <c r="FI25" s="44"/>
      <c r="FJ25" s="44"/>
      <c r="FK25" s="44"/>
      <c r="FL25" s="44"/>
      <c r="FM25" s="44"/>
      <c r="FN25" s="44"/>
      <c r="FO25" s="44"/>
      <c r="FP25" s="44"/>
      <c r="FQ25" s="44"/>
      <c r="FR25" s="44"/>
      <c r="FS25" s="44"/>
      <c r="FT25" s="44"/>
      <c r="FU25" s="44"/>
      <c r="FV25" s="44"/>
      <c r="FW25" s="44"/>
      <c r="FX25" s="44"/>
      <c r="FY25" s="44"/>
      <c r="FZ25" s="44"/>
      <c r="GA25" s="44"/>
      <c r="GB25" s="44"/>
      <c r="GC25" s="44"/>
      <c r="GD25" s="44"/>
      <c r="GE25" s="44"/>
      <c r="GF25" s="44"/>
      <c r="GG25" s="44"/>
      <c r="GH25" s="44"/>
      <c r="GI25" s="44"/>
      <c r="GJ25" s="44"/>
      <c r="GK25" s="44"/>
      <c r="GL25" s="44"/>
      <c r="GM25" s="44"/>
      <c r="GN25" s="44"/>
      <c r="GO25" s="44"/>
      <c r="GP25" s="44"/>
      <c r="GQ25" s="44"/>
      <c r="GR25" s="44"/>
      <c r="GS25" s="44"/>
      <c r="GT25" s="44"/>
      <c r="GU25" s="44"/>
      <c r="GV25" s="44"/>
      <c r="GW25" s="44"/>
      <c r="GX25" s="44"/>
      <c r="GY25" s="44"/>
      <c r="GZ25" s="44"/>
      <c r="HA25" s="44"/>
      <c r="HB25" s="44"/>
      <c r="HC25" s="44"/>
      <c r="HD25" s="44"/>
      <c r="HE25" s="44"/>
      <c r="HF25" s="44"/>
      <c r="HG25" s="44"/>
      <c r="HH25" s="44"/>
      <c r="HI25" s="44"/>
      <c r="HJ25" s="44"/>
      <c r="HK25" s="44"/>
      <c r="HL25" s="44"/>
      <c r="HM25" s="44"/>
      <c r="HN25" s="44"/>
      <c r="HO25" s="44"/>
      <c r="HP25" s="44"/>
      <c r="HQ25" s="44"/>
      <c r="HR25" s="44"/>
      <c r="HS25" s="44"/>
      <c r="HT25" s="44"/>
      <c r="HU25" s="44"/>
      <c r="HV25" s="44"/>
      <c r="HW25" s="44"/>
      <c r="HX25" s="44"/>
      <c r="HY25" s="44"/>
      <c r="HZ25" s="44"/>
      <c r="IA25" s="44"/>
      <c r="IB25" s="44"/>
      <c r="IC25" s="44"/>
    </row>
    <row r="26" s="3" customFormat="1" ht="15.75" spans="1:237">
      <c r="A26" s="15">
        <v>4</v>
      </c>
      <c r="B26" s="16" t="s">
        <v>29</v>
      </c>
      <c r="C26" s="23" t="s">
        <v>33</v>
      </c>
      <c r="D26" s="31">
        <v>5</v>
      </c>
      <c r="E26" s="19">
        <f t="shared" si="0"/>
        <v>22115.25</v>
      </c>
      <c r="F26" s="32">
        <v>12608</v>
      </c>
      <c r="G26" s="32">
        <v>394</v>
      </c>
      <c r="H26" s="32">
        <v>9113.25</v>
      </c>
      <c r="I26" s="19">
        <f t="shared" si="3"/>
        <v>15480.675</v>
      </c>
      <c r="J26" s="43">
        <f t="shared" si="2"/>
        <v>6634.575</v>
      </c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44"/>
      <c r="EZ26" s="44"/>
      <c r="FA26" s="44"/>
      <c r="FB26" s="44"/>
      <c r="FC26" s="44"/>
      <c r="FD26" s="44"/>
      <c r="FE26" s="44"/>
      <c r="FF26" s="44"/>
      <c r="FG26" s="44"/>
      <c r="FH26" s="44"/>
      <c r="FI26" s="44"/>
      <c r="FJ26" s="44"/>
      <c r="FK26" s="44"/>
      <c r="FL26" s="44"/>
      <c r="FM26" s="44"/>
      <c r="FN26" s="44"/>
      <c r="FO26" s="44"/>
      <c r="FP26" s="44"/>
      <c r="FQ26" s="44"/>
      <c r="FR26" s="44"/>
      <c r="FS26" s="44"/>
      <c r="FT26" s="44"/>
      <c r="FU26" s="44"/>
      <c r="FV26" s="44"/>
      <c r="FW26" s="44"/>
      <c r="FX26" s="44"/>
      <c r="FY26" s="44"/>
      <c r="FZ26" s="44"/>
      <c r="GA26" s="44"/>
      <c r="GB26" s="44"/>
      <c r="GC26" s="44"/>
      <c r="GD26" s="44"/>
      <c r="GE26" s="44"/>
      <c r="GF26" s="44"/>
      <c r="GG26" s="44"/>
      <c r="GH26" s="44"/>
      <c r="GI26" s="44"/>
      <c r="GJ26" s="44"/>
      <c r="GK26" s="44"/>
      <c r="GL26" s="44"/>
      <c r="GM26" s="44"/>
      <c r="GN26" s="44"/>
      <c r="GO26" s="44"/>
      <c r="GP26" s="44"/>
      <c r="GQ26" s="44"/>
      <c r="GR26" s="44"/>
      <c r="GS26" s="44"/>
      <c r="GT26" s="44"/>
      <c r="GU26" s="44"/>
      <c r="GV26" s="44"/>
      <c r="GW26" s="44"/>
      <c r="GX26" s="44"/>
      <c r="GY26" s="44"/>
      <c r="GZ26" s="44"/>
      <c r="HA26" s="44"/>
      <c r="HB26" s="44"/>
      <c r="HC26" s="44"/>
      <c r="HD26" s="44"/>
      <c r="HE26" s="44"/>
      <c r="HF26" s="44"/>
      <c r="HG26" s="44"/>
      <c r="HH26" s="44"/>
      <c r="HI26" s="44"/>
      <c r="HJ26" s="44"/>
      <c r="HK26" s="44"/>
      <c r="HL26" s="44"/>
      <c r="HM26" s="44"/>
      <c r="HN26" s="44"/>
      <c r="HO26" s="44"/>
      <c r="HP26" s="44"/>
      <c r="HQ26" s="44"/>
      <c r="HR26" s="44"/>
      <c r="HS26" s="44"/>
      <c r="HT26" s="44"/>
      <c r="HU26" s="44"/>
      <c r="HV26" s="44"/>
      <c r="HW26" s="44"/>
      <c r="HX26" s="44"/>
      <c r="HY26" s="44"/>
      <c r="HZ26" s="44"/>
      <c r="IA26" s="44"/>
      <c r="IB26" s="44"/>
      <c r="IC26" s="44"/>
    </row>
    <row r="27" s="3" customFormat="1" ht="15.75" spans="1:237">
      <c r="A27" s="33" t="s">
        <v>28</v>
      </c>
      <c r="B27" s="34"/>
      <c r="C27" s="35">
        <v>4</v>
      </c>
      <c r="D27" s="36">
        <f>SUM(D23:D26)</f>
        <v>15</v>
      </c>
      <c r="E27" s="36">
        <f>SUM(E23:E26)</f>
        <v>78083.51</v>
      </c>
      <c r="F27" s="31"/>
      <c r="G27" s="31"/>
      <c r="H27" s="31"/>
      <c r="I27" s="45">
        <f t="shared" si="3"/>
        <v>54658.457</v>
      </c>
      <c r="J27" s="46">
        <f t="shared" si="2"/>
        <v>23425.053</v>
      </c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/>
      <c r="DH27" s="44"/>
      <c r="DI27" s="44"/>
      <c r="DJ27" s="44"/>
      <c r="DK27" s="44"/>
      <c r="DL27" s="44"/>
      <c r="DM27" s="44"/>
      <c r="DN27" s="44"/>
      <c r="DO27" s="44"/>
      <c r="DP27" s="44"/>
      <c r="DQ27" s="44"/>
      <c r="DR27" s="44"/>
      <c r="DS27" s="44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4"/>
      <c r="ES27" s="44"/>
      <c r="ET27" s="44"/>
      <c r="EU27" s="44"/>
      <c r="EV27" s="44"/>
      <c r="EW27" s="44"/>
      <c r="EX27" s="44"/>
      <c r="EY27" s="44"/>
      <c r="EZ27" s="44"/>
      <c r="FA27" s="44"/>
      <c r="FB27" s="44"/>
      <c r="FC27" s="44"/>
      <c r="FD27" s="44"/>
      <c r="FE27" s="44"/>
      <c r="FF27" s="44"/>
      <c r="FG27" s="44"/>
      <c r="FH27" s="44"/>
      <c r="FI27" s="44"/>
      <c r="FJ27" s="44"/>
      <c r="FK27" s="44"/>
      <c r="FL27" s="44"/>
      <c r="FM27" s="44"/>
      <c r="FN27" s="44"/>
      <c r="FO27" s="44"/>
      <c r="FP27" s="44"/>
      <c r="FQ27" s="44"/>
      <c r="FR27" s="44"/>
      <c r="FS27" s="44"/>
      <c r="FT27" s="44"/>
      <c r="FU27" s="44"/>
      <c r="FV27" s="44"/>
      <c r="FW27" s="44"/>
      <c r="FX27" s="44"/>
      <c r="FY27" s="44"/>
      <c r="FZ27" s="44"/>
      <c r="GA27" s="44"/>
      <c r="GB27" s="44"/>
      <c r="GC27" s="44"/>
      <c r="GD27" s="44"/>
      <c r="GE27" s="44"/>
      <c r="GF27" s="44"/>
      <c r="GG27" s="44"/>
      <c r="GH27" s="44"/>
      <c r="GI27" s="44"/>
      <c r="GJ27" s="44"/>
      <c r="GK27" s="44"/>
      <c r="GL27" s="44"/>
      <c r="GM27" s="44"/>
      <c r="GN27" s="44"/>
      <c r="GO27" s="44"/>
      <c r="GP27" s="44"/>
      <c r="GQ27" s="44"/>
      <c r="GR27" s="44"/>
      <c r="GS27" s="44"/>
      <c r="GT27" s="44"/>
      <c r="GU27" s="44"/>
      <c r="GV27" s="44"/>
      <c r="GW27" s="44"/>
      <c r="GX27" s="44"/>
      <c r="GY27" s="44"/>
      <c r="GZ27" s="44"/>
      <c r="HA27" s="44"/>
      <c r="HB27" s="44"/>
      <c r="HC27" s="44"/>
      <c r="HD27" s="44"/>
      <c r="HE27" s="44"/>
      <c r="HF27" s="44"/>
      <c r="HG27" s="44"/>
      <c r="HH27" s="44"/>
      <c r="HI27" s="44"/>
      <c r="HJ27" s="44"/>
      <c r="HK27" s="44"/>
      <c r="HL27" s="44"/>
      <c r="HM27" s="44"/>
      <c r="HN27" s="44"/>
      <c r="HO27" s="44"/>
      <c r="HP27" s="44"/>
      <c r="HQ27" s="44"/>
      <c r="HR27" s="44"/>
      <c r="HS27" s="44"/>
      <c r="HT27" s="44"/>
      <c r="HU27" s="44"/>
      <c r="HV27" s="44"/>
      <c r="HW27" s="44"/>
      <c r="HX27" s="44"/>
      <c r="HY27" s="44"/>
      <c r="HZ27" s="44"/>
      <c r="IA27" s="44"/>
      <c r="IB27" s="44"/>
      <c r="IC27" s="44"/>
    </row>
    <row r="28" s="3" customFormat="1" ht="15.75" spans="1:237">
      <c r="A28" s="37" t="s">
        <v>34</v>
      </c>
      <c r="B28" s="37"/>
      <c r="C28" s="35">
        <v>20</v>
      </c>
      <c r="D28" s="36">
        <f>SUM(D22+D27)</f>
        <v>107</v>
      </c>
      <c r="E28" s="36">
        <f>SUM(E22+E27)</f>
        <v>719719.83</v>
      </c>
      <c r="F28" s="31"/>
      <c r="G28" s="31"/>
      <c r="H28" s="31"/>
      <c r="I28" s="45">
        <f t="shared" si="3"/>
        <v>503803.881</v>
      </c>
      <c r="J28" s="46">
        <f t="shared" si="2"/>
        <v>215915.949</v>
      </c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4"/>
      <c r="DF28" s="44"/>
      <c r="DG28" s="44"/>
      <c r="DH28" s="44"/>
      <c r="DI28" s="44"/>
      <c r="DJ28" s="44"/>
      <c r="DK28" s="44"/>
      <c r="DL28" s="44"/>
      <c r="DM28" s="44"/>
      <c r="DN28" s="44"/>
      <c r="DO28" s="44"/>
      <c r="DP28" s="44"/>
      <c r="DQ28" s="44"/>
      <c r="DR28" s="44"/>
      <c r="DS28" s="44"/>
      <c r="DT28" s="44"/>
      <c r="DU28" s="44"/>
      <c r="DV28" s="44"/>
      <c r="DW28" s="44"/>
      <c r="DX28" s="44"/>
      <c r="DY28" s="44"/>
      <c r="DZ28" s="44"/>
      <c r="EA28" s="44"/>
      <c r="EB28" s="44"/>
      <c r="EC28" s="44"/>
      <c r="ED28" s="44"/>
      <c r="EE28" s="44"/>
      <c r="EF28" s="44"/>
      <c r="EG28" s="44"/>
      <c r="EH28" s="44"/>
      <c r="EI28" s="44"/>
      <c r="EJ28" s="44"/>
      <c r="EK28" s="44"/>
      <c r="EL28" s="44"/>
      <c r="EM28" s="44"/>
      <c r="EN28" s="44"/>
      <c r="EO28" s="44"/>
      <c r="EP28" s="44"/>
      <c r="EQ28" s="44"/>
      <c r="ER28" s="44"/>
      <c r="ES28" s="44"/>
      <c r="ET28" s="44"/>
      <c r="EU28" s="44"/>
      <c r="EV28" s="44"/>
      <c r="EW28" s="44"/>
      <c r="EX28" s="44"/>
      <c r="EY28" s="44"/>
      <c r="EZ28" s="44"/>
      <c r="FA28" s="44"/>
      <c r="FB28" s="44"/>
      <c r="FC28" s="44"/>
      <c r="FD28" s="44"/>
      <c r="FE28" s="44"/>
      <c r="FF28" s="44"/>
      <c r="FG28" s="44"/>
      <c r="FH28" s="44"/>
      <c r="FI28" s="44"/>
      <c r="FJ28" s="44"/>
      <c r="FK28" s="44"/>
      <c r="FL28" s="44"/>
      <c r="FM28" s="44"/>
      <c r="FN28" s="44"/>
      <c r="FO28" s="44"/>
      <c r="FP28" s="44"/>
      <c r="FQ28" s="44"/>
      <c r="FR28" s="44"/>
      <c r="FS28" s="44"/>
      <c r="FT28" s="44"/>
      <c r="FU28" s="44"/>
      <c r="FV28" s="44"/>
      <c r="FW28" s="44"/>
      <c r="FX28" s="44"/>
      <c r="FY28" s="44"/>
      <c r="FZ28" s="44"/>
      <c r="GA28" s="44"/>
      <c r="GB28" s="44"/>
      <c r="GC28" s="44"/>
      <c r="GD28" s="44"/>
      <c r="GE28" s="44"/>
      <c r="GF28" s="44"/>
      <c r="GG28" s="44"/>
      <c r="GH28" s="44"/>
      <c r="GI28" s="44"/>
      <c r="GJ28" s="44"/>
      <c r="GK28" s="44"/>
      <c r="GL28" s="44"/>
      <c r="GM28" s="44"/>
      <c r="GN28" s="44"/>
      <c r="GO28" s="44"/>
      <c r="GP28" s="44"/>
      <c r="GQ28" s="44"/>
      <c r="GR28" s="44"/>
      <c r="GS28" s="44"/>
      <c r="GT28" s="44"/>
      <c r="GU28" s="44"/>
      <c r="GV28" s="44"/>
      <c r="GW28" s="44"/>
      <c r="GX28" s="44"/>
      <c r="GY28" s="44"/>
      <c r="GZ28" s="44"/>
      <c r="HA28" s="44"/>
      <c r="HB28" s="44"/>
      <c r="HC28" s="44"/>
      <c r="HD28" s="44"/>
      <c r="HE28" s="44"/>
      <c r="HF28" s="44"/>
      <c r="HG28" s="44"/>
      <c r="HH28" s="44"/>
      <c r="HI28" s="44"/>
      <c r="HJ28" s="44"/>
      <c r="HK28" s="44"/>
      <c r="HL28" s="44"/>
      <c r="HM28" s="44"/>
      <c r="HN28" s="44"/>
      <c r="HO28" s="44"/>
      <c r="HP28" s="44"/>
      <c r="HQ28" s="44"/>
      <c r="HR28" s="44"/>
      <c r="HS28" s="44"/>
      <c r="HT28" s="44"/>
      <c r="HU28" s="44"/>
      <c r="HV28" s="44"/>
      <c r="HW28" s="44"/>
      <c r="HX28" s="44"/>
      <c r="HY28" s="44"/>
      <c r="HZ28" s="44"/>
      <c r="IA28" s="44"/>
      <c r="IB28" s="44"/>
      <c r="IC28" s="44"/>
    </row>
    <row r="29" s="1" customFormat="1" ht="34" customHeight="1" spans="3:246">
      <c r="C29" s="38"/>
      <c r="D29" s="39"/>
      <c r="E29" s="39"/>
      <c r="F29" s="39"/>
      <c r="G29" s="39"/>
      <c r="H29" s="39"/>
      <c r="I29" s="39"/>
      <c r="J29" s="47"/>
      <c r="K29" s="39"/>
      <c r="L29" s="39"/>
      <c r="ID29" s="2"/>
      <c r="IE29" s="2"/>
      <c r="IF29" s="2"/>
      <c r="IG29" s="2"/>
      <c r="IH29" s="2"/>
      <c r="II29" s="2"/>
      <c r="IJ29" s="2"/>
      <c r="IK29" s="2"/>
      <c r="IL29" s="2"/>
    </row>
    <row r="30" s="1" customFormat="1" spans="4:241">
      <c r="D30" s="4"/>
      <c r="E30" s="4"/>
      <c r="F30" s="5"/>
      <c r="G30" s="5"/>
      <c r="H30" s="5"/>
      <c r="I30" s="4"/>
      <c r="J30" s="4"/>
      <c r="ID30" s="2"/>
      <c r="IE30" s="2"/>
      <c r="IF30" s="2"/>
      <c r="IG30" s="2"/>
    </row>
    <row r="31" s="1" customFormat="1" ht="14.25" spans="4:241">
      <c r="D31" s="4"/>
      <c r="E31" s="4"/>
      <c r="F31" s="5"/>
      <c r="G31" s="40"/>
      <c r="H31" s="5"/>
      <c r="I31" s="4"/>
      <c r="J31" s="4"/>
      <c r="ID31" s="2"/>
      <c r="IE31" s="2"/>
      <c r="IF31" s="2"/>
      <c r="IG31" s="2"/>
    </row>
    <row r="32" s="1" customFormat="1" spans="4:241">
      <c r="D32" s="4"/>
      <c r="E32" s="4"/>
      <c r="F32" s="5"/>
      <c r="G32" s="41"/>
      <c r="H32" s="5"/>
      <c r="I32" s="4"/>
      <c r="J32" s="4"/>
      <c r="ID32" s="2"/>
      <c r="IE32" s="2"/>
      <c r="IF32" s="2"/>
      <c r="IG32" s="2"/>
    </row>
    <row r="33" s="1" customFormat="1" spans="4:241">
      <c r="D33" s="4"/>
      <c r="E33" s="4"/>
      <c r="F33" s="5"/>
      <c r="G33" s="41"/>
      <c r="H33" s="5"/>
      <c r="I33" s="4"/>
      <c r="J33" s="4"/>
      <c r="ID33" s="2"/>
      <c r="IE33" s="2"/>
      <c r="IF33" s="2"/>
      <c r="IG33" s="2"/>
    </row>
    <row r="34" s="1" customFormat="1" spans="4:241">
      <c r="D34" s="4"/>
      <c r="E34" s="4"/>
      <c r="F34" s="5"/>
      <c r="G34" s="41"/>
      <c r="H34" s="5"/>
      <c r="I34" s="4"/>
      <c r="J34" s="4"/>
      <c r="ID34" s="2"/>
      <c r="IE34" s="2"/>
      <c r="IF34" s="2"/>
      <c r="IG34" s="2"/>
    </row>
    <row r="35" s="1" customFormat="1" spans="4:241">
      <c r="D35" s="4"/>
      <c r="E35" s="4"/>
      <c r="F35" s="5"/>
      <c r="G35" s="41"/>
      <c r="H35" s="5"/>
      <c r="I35" s="4"/>
      <c r="J35" s="4"/>
      <c r="ID35" s="2"/>
      <c r="IE35" s="2"/>
      <c r="IF35" s="2"/>
      <c r="IG35" s="2"/>
    </row>
    <row r="36" s="1" customFormat="1" spans="4:241">
      <c r="D36" s="4"/>
      <c r="E36" s="4"/>
      <c r="F36" s="5"/>
      <c r="G36" s="42"/>
      <c r="H36" s="5"/>
      <c r="I36" s="4"/>
      <c r="J36" s="4"/>
      <c r="ID36" s="2"/>
      <c r="IE36" s="2"/>
      <c r="IF36" s="2"/>
      <c r="IG36" s="2"/>
    </row>
    <row r="37" s="1" customFormat="1" spans="4:241">
      <c r="D37" s="4"/>
      <c r="E37" s="4"/>
      <c r="F37" s="5"/>
      <c r="G37" s="42"/>
      <c r="H37" s="5"/>
      <c r="I37" s="4"/>
      <c r="J37" s="4"/>
      <c r="ID37" s="2"/>
      <c r="IE37" s="2"/>
      <c r="IF37" s="2"/>
      <c r="IG37" s="2"/>
    </row>
    <row r="38" s="1" customFormat="1" spans="4:241">
      <c r="D38" s="4"/>
      <c r="E38" s="4"/>
      <c r="F38" s="5"/>
      <c r="G38" s="42"/>
      <c r="H38" s="5"/>
      <c r="I38" s="4"/>
      <c r="J38" s="4"/>
      <c r="ID38" s="2"/>
      <c r="IE38" s="2"/>
      <c r="IF38" s="2"/>
      <c r="IG38" s="2"/>
    </row>
    <row r="39" s="1" customFormat="1" spans="4:241">
      <c r="D39" s="4"/>
      <c r="E39" s="4"/>
      <c r="F39" s="5"/>
      <c r="G39" s="41"/>
      <c r="H39" s="5"/>
      <c r="I39" s="4"/>
      <c r="J39" s="4"/>
      <c r="ID39" s="2"/>
      <c r="IE39" s="2"/>
      <c r="IF39" s="2"/>
      <c r="IG39" s="2"/>
    </row>
    <row r="40" s="1" customFormat="1" spans="4:241">
      <c r="D40" s="4"/>
      <c r="E40" s="4"/>
      <c r="F40" s="5"/>
      <c r="G40" s="41"/>
      <c r="H40" s="5"/>
      <c r="I40" s="4"/>
      <c r="J40" s="4"/>
      <c r="ID40" s="2"/>
      <c r="IE40" s="2"/>
      <c r="IF40" s="2"/>
      <c r="IG40" s="2"/>
    </row>
    <row r="41" s="1" customFormat="1" spans="4:241">
      <c r="D41" s="4"/>
      <c r="E41" s="4"/>
      <c r="F41" s="5"/>
      <c r="G41" s="41"/>
      <c r="H41" s="5"/>
      <c r="I41" s="4"/>
      <c r="J41" s="4"/>
      <c r="ID41" s="2"/>
      <c r="IE41" s="2"/>
      <c r="IF41" s="2"/>
      <c r="IG41" s="2"/>
    </row>
    <row r="42" s="1" customFormat="1" spans="4:241">
      <c r="D42" s="4"/>
      <c r="E42" s="4"/>
      <c r="F42" s="5"/>
      <c r="G42" s="41"/>
      <c r="H42" s="5"/>
      <c r="I42" s="4"/>
      <c r="J42" s="4"/>
      <c r="ID42" s="2"/>
      <c r="IE42" s="2"/>
      <c r="IF42" s="2"/>
      <c r="IG42" s="2"/>
    </row>
    <row r="43" s="1" customFormat="1" spans="4:241">
      <c r="D43" s="4"/>
      <c r="E43" s="4"/>
      <c r="F43" s="5"/>
      <c r="G43" s="41"/>
      <c r="H43" s="5"/>
      <c r="I43" s="4"/>
      <c r="J43" s="4"/>
      <c r="ID43" s="2"/>
      <c r="IE43" s="2"/>
      <c r="IF43" s="2"/>
      <c r="IG43" s="2"/>
    </row>
    <row r="44" s="1" customFormat="1" spans="4:241">
      <c r="D44" s="4"/>
      <c r="E44" s="4"/>
      <c r="F44" s="5"/>
      <c r="G44" s="41"/>
      <c r="H44" s="5"/>
      <c r="I44" s="4"/>
      <c r="J44" s="4"/>
      <c r="ID44" s="2"/>
      <c r="IE44" s="2"/>
      <c r="IF44" s="2"/>
      <c r="IG44" s="2"/>
    </row>
    <row r="45" s="1" customFormat="1" spans="4:241">
      <c r="D45" s="4"/>
      <c r="E45" s="4"/>
      <c r="F45" s="5"/>
      <c r="G45" s="41"/>
      <c r="H45" s="5"/>
      <c r="I45" s="4"/>
      <c r="J45" s="4"/>
      <c r="ID45" s="2"/>
      <c r="IE45" s="2"/>
      <c r="IF45" s="2"/>
      <c r="IG45" s="2"/>
    </row>
    <row r="46" s="1" customFormat="1" ht="14.25" spans="4:241">
      <c r="D46" s="4"/>
      <c r="E46" s="4"/>
      <c r="F46" s="40"/>
      <c r="G46" s="41"/>
      <c r="H46" s="5"/>
      <c r="I46" s="4"/>
      <c r="J46" s="4"/>
      <c r="ID46" s="2"/>
      <c r="IE46" s="2"/>
      <c r="IF46" s="2"/>
      <c r="IG46" s="2"/>
    </row>
    <row r="47" s="1" customFormat="1" spans="4:241">
      <c r="D47" s="4"/>
      <c r="E47" s="4"/>
      <c r="F47" s="41"/>
      <c r="G47" s="41"/>
      <c r="H47" s="5"/>
      <c r="I47" s="4"/>
      <c r="J47" s="4"/>
      <c r="ID47" s="2"/>
      <c r="IE47" s="2"/>
      <c r="IF47" s="2"/>
      <c r="IG47" s="2"/>
    </row>
    <row r="48" s="1" customFormat="1" spans="4:241">
      <c r="D48" s="4"/>
      <c r="E48" s="4"/>
      <c r="F48" s="41"/>
      <c r="G48" s="41"/>
      <c r="H48" s="5"/>
      <c r="I48" s="4"/>
      <c r="J48" s="4"/>
      <c r="ID48" s="2"/>
      <c r="IE48" s="2"/>
      <c r="IF48" s="2"/>
      <c r="IG48" s="2"/>
    </row>
    <row r="49" s="1" customFormat="1" spans="4:241">
      <c r="D49" s="4"/>
      <c r="E49" s="4"/>
      <c r="F49" s="41"/>
      <c r="G49" s="41"/>
      <c r="H49" s="5"/>
      <c r="I49" s="4"/>
      <c r="J49" s="4"/>
      <c r="ID49" s="2"/>
      <c r="IE49" s="2"/>
      <c r="IF49" s="2"/>
      <c r="IG49" s="2"/>
    </row>
    <row r="50" s="1" customFormat="1" spans="4:241">
      <c r="D50" s="4"/>
      <c r="E50" s="4"/>
      <c r="F50" s="41"/>
      <c r="G50" s="41"/>
      <c r="H50" s="5"/>
      <c r="I50" s="4"/>
      <c r="J50" s="4"/>
      <c r="ID50" s="2"/>
      <c r="IE50" s="2"/>
      <c r="IF50" s="2"/>
      <c r="IG50" s="2"/>
    </row>
    <row r="51" s="1" customFormat="1" spans="4:241">
      <c r="D51" s="4"/>
      <c r="E51" s="4"/>
      <c r="F51" s="42"/>
      <c r="G51" s="41"/>
      <c r="H51" s="5"/>
      <c r="I51" s="4"/>
      <c r="J51" s="4"/>
      <c r="ID51" s="2"/>
      <c r="IE51" s="2"/>
      <c r="IF51" s="2"/>
      <c r="IG51" s="2"/>
    </row>
    <row r="52" s="1" customFormat="1" spans="4:241">
      <c r="D52" s="4"/>
      <c r="E52" s="4"/>
      <c r="F52" s="42"/>
      <c r="G52" s="41"/>
      <c r="H52" s="5"/>
      <c r="I52" s="4"/>
      <c r="J52" s="4"/>
      <c r="ID52" s="2"/>
      <c r="IE52" s="2"/>
      <c r="IF52" s="2"/>
      <c r="IG52" s="2"/>
    </row>
    <row r="53" s="1" customFormat="1" spans="4:241">
      <c r="D53" s="4"/>
      <c r="E53" s="4"/>
      <c r="F53" s="42"/>
      <c r="G53" s="41"/>
      <c r="H53" s="5"/>
      <c r="I53" s="4"/>
      <c r="J53" s="4"/>
      <c r="ID53" s="2"/>
      <c r="IE53" s="2"/>
      <c r="IF53" s="2"/>
      <c r="IG53" s="2"/>
    </row>
    <row r="54" s="1" customFormat="1" spans="4:241">
      <c r="D54" s="4"/>
      <c r="E54" s="4"/>
      <c r="F54" s="41"/>
      <c r="G54" s="41"/>
      <c r="H54" s="5"/>
      <c r="I54" s="4"/>
      <c r="J54" s="4"/>
      <c r="ID54" s="2"/>
      <c r="IE54" s="2"/>
      <c r="IF54" s="2"/>
      <c r="IG54" s="2"/>
    </row>
    <row r="55" s="1" customFormat="1" spans="4:241">
      <c r="D55" s="4"/>
      <c r="E55" s="4"/>
      <c r="F55" s="41"/>
      <c r="G55" s="41"/>
      <c r="H55" s="5"/>
      <c r="I55" s="4"/>
      <c r="J55" s="4"/>
      <c r="ID55" s="2"/>
      <c r="IE55" s="2"/>
      <c r="IF55" s="2"/>
      <c r="IG55" s="2"/>
    </row>
    <row r="56" s="1" customFormat="1" spans="4:241">
      <c r="D56" s="4"/>
      <c r="E56" s="4"/>
      <c r="F56" s="41"/>
      <c r="G56" s="41"/>
      <c r="H56" s="5"/>
      <c r="I56" s="4"/>
      <c r="J56" s="4"/>
      <c r="ID56" s="2"/>
      <c r="IE56" s="2"/>
      <c r="IF56" s="2"/>
      <c r="IG56" s="2"/>
    </row>
    <row r="57" s="1" customFormat="1" spans="4:241">
      <c r="D57" s="4"/>
      <c r="E57" s="4"/>
      <c r="F57" s="41"/>
      <c r="G57" s="41"/>
      <c r="H57" s="5"/>
      <c r="I57" s="4"/>
      <c r="J57" s="4"/>
      <c r="ID57" s="2"/>
      <c r="IE57" s="2"/>
      <c r="IF57" s="2"/>
      <c r="IG57" s="2"/>
    </row>
    <row r="58" s="1" customFormat="1" spans="4:241">
      <c r="D58" s="4"/>
      <c r="E58" s="4"/>
      <c r="F58" s="41"/>
      <c r="G58" s="41"/>
      <c r="H58" s="5"/>
      <c r="I58" s="4"/>
      <c r="J58" s="4"/>
      <c r="ID58" s="2"/>
      <c r="IE58" s="2"/>
      <c r="IF58" s="2"/>
      <c r="IG58" s="2"/>
    </row>
    <row r="59" s="1" customFormat="1" spans="4:241">
      <c r="D59" s="4"/>
      <c r="E59" s="4"/>
      <c r="F59" s="41"/>
      <c r="G59" s="41"/>
      <c r="H59" s="5"/>
      <c r="I59" s="4"/>
      <c r="J59" s="4"/>
      <c r="ID59" s="2"/>
      <c r="IE59" s="2"/>
      <c r="IF59" s="2"/>
      <c r="IG59" s="2"/>
    </row>
    <row r="60" s="1" customFormat="1" spans="4:241">
      <c r="D60" s="4"/>
      <c r="E60" s="4"/>
      <c r="F60" s="41"/>
      <c r="G60" s="41"/>
      <c r="H60" s="5"/>
      <c r="I60" s="4"/>
      <c r="J60" s="4"/>
      <c r="ID60" s="2"/>
      <c r="IE60" s="2"/>
      <c r="IF60" s="2"/>
      <c r="IG60" s="2"/>
    </row>
    <row r="61" s="1" customFormat="1" spans="4:241">
      <c r="D61" s="4"/>
      <c r="E61" s="4"/>
      <c r="F61" s="41"/>
      <c r="G61" s="41"/>
      <c r="H61" s="5"/>
      <c r="I61" s="4"/>
      <c r="J61" s="4"/>
      <c r="ID61" s="2"/>
      <c r="IE61" s="2"/>
      <c r="IF61" s="2"/>
      <c r="IG61" s="2"/>
    </row>
    <row r="62" s="1" customFormat="1" spans="4:241">
      <c r="D62" s="4"/>
      <c r="E62" s="4"/>
      <c r="F62" s="41"/>
      <c r="G62" s="41"/>
      <c r="H62" s="5"/>
      <c r="I62" s="4"/>
      <c r="J62" s="4"/>
      <c r="ID62" s="2"/>
      <c r="IE62" s="2"/>
      <c r="IF62" s="2"/>
      <c r="IG62" s="2"/>
    </row>
    <row r="63" s="1" customFormat="1" spans="4:241">
      <c r="D63" s="4"/>
      <c r="E63" s="4"/>
      <c r="F63" s="41"/>
      <c r="G63" s="41"/>
      <c r="H63" s="5"/>
      <c r="I63" s="4"/>
      <c r="J63" s="4"/>
      <c r="ID63" s="2"/>
      <c r="IE63" s="2"/>
      <c r="IF63" s="2"/>
      <c r="IG63" s="2"/>
    </row>
    <row r="64" s="1" customFormat="1" spans="4:241">
      <c r="D64" s="4"/>
      <c r="E64" s="4"/>
      <c r="F64" s="41"/>
      <c r="G64" s="41"/>
      <c r="H64" s="5"/>
      <c r="I64" s="4"/>
      <c r="J64" s="4"/>
      <c r="ID64" s="2"/>
      <c r="IE64" s="2"/>
      <c r="IF64" s="2"/>
      <c r="IG64" s="2"/>
    </row>
    <row r="65" s="1" customFormat="1" spans="4:241">
      <c r="D65" s="4"/>
      <c r="E65" s="4"/>
      <c r="F65" s="41"/>
      <c r="G65" s="41"/>
      <c r="H65" s="5"/>
      <c r="I65" s="4"/>
      <c r="J65" s="4"/>
      <c r="ID65" s="2"/>
      <c r="IE65" s="2"/>
      <c r="IF65" s="2"/>
      <c r="IG65" s="2"/>
    </row>
    <row r="66" s="1" customFormat="1" spans="4:241">
      <c r="D66" s="4"/>
      <c r="E66" s="4"/>
      <c r="F66" s="41"/>
      <c r="G66" s="41"/>
      <c r="H66" s="5"/>
      <c r="I66" s="4"/>
      <c r="J66" s="4"/>
      <c r="ID66" s="2"/>
      <c r="IE66" s="2"/>
      <c r="IF66" s="2"/>
      <c r="IG66" s="2"/>
    </row>
    <row r="67" s="1" customFormat="1" spans="4:241">
      <c r="D67" s="4"/>
      <c r="E67" s="4"/>
      <c r="F67" s="41"/>
      <c r="G67" s="41"/>
      <c r="H67" s="5"/>
      <c r="I67" s="4"/>
      <c r="J67" s="4"/>
      <c r="ID67" s="2"/>
      <c r="IE67" s="2"/>
      <c r="IF67" s="2"/>
      <c r="IG67" s="2"/>
    </row>
    <row r="68" s="1" customFormat="1" spans="4:241">
      <c r="D68" s="4"/>
      <c r="E68" s="4"/>
      <c r="F68" s="41"/>
      <c r="G68" s="41"/>
      <c r="H68" s="5"/>
      <c r="I68" s="4"/>
      <c r="J68" s="4"/>
      <c r="ID68" s="2"/>
      <c r="IE68" s="2"/>
      <c r="IF68" s="2"/>
      <c r="IG68" s="2"/>
    </row>
    <row r="69" s="1" customFormat="1" spans="4:241">
      <c r="D69" s="4"/>
      <c r="E69" s="4"/>
      <c r="F69" s="41"/>
      <c r="G69" s="41"/>
      <c r="H69" s="5"/>
      <c r="I69" s="4"/>
      <c r="J69" s="4"/>
      <c r="ID69" s="2"/>
      <c r="IE69" s="2"/>
      <c r="IF69" s="2"/>
      <c r="IG69" s="2"/>
    </row>
    <row r="70" s="1" customFormat="1" spans="4:241">
      <c r="D70" s="4"/>
      <c r="E70" s="4"/>
      <c r="F70" s="41"/>
      <c r="G70" s="41"/>
      <c r="H70" s="5"/>
      <c r="I70" s="4"/>
      <c r="J70" s="4"/>
      <c r="ID70" s="2"/>
      <c r="IE70" s="2"/>
      <c r="IF70" s="2"/>
      <c r="IG70" s="2"/>
    </row>
    <row r="71" s="1" customFormat="1" spans="4:241">
      <c r="D71" s="4"/>
      <c r="E71" s="4"/>
      <c r="F71" s="41"/>
      <c r="G71" s="41"/>
      <c r="H71" s="5"/>
      <c r="I71" s="4"/>
      <c r="J71" s="4"/>
      <c r="ID71" s="2"/>
      <c r="IE71" s="2"/>
      <c r="IF71" s="2"/>
      <c r="IG71" s="2"/>
    </row>
    <row r="72" s="1" customFormat="1" spans="4:241">
      <c r="D72" s="4"/>
      <c r="E72" s="4"/>
      <c r="F72" s="41"/>
      <c r="G72" s="41"/>
      <c r="H72" s="5"/>
      <c r="I72" s="4"/>
      <c r="J72" s="4"/>
      <c r="ID72" s="2"/>
      <c r="IE72" s="2"/>
      <c r="IF72" s="2"/>
      <c r="IG72" s="2"/>
    </row>
    <row r="73" s="1" customFormat="1" spans="4:241">
      <c r="D73" s="4"/>
      <c r="E73" s="4"/>
      <c r="F73" s="41"/>
      <c r="G73" s="41"/>
      <c r="H73" s="5"/>
      <c r="I73" s="4"/>
      <c r="J73" s="4"/>
      <c r="ID73" s="2"/>
      <c r="IE73" s="2"/>
      <c r="IF73" s="2"/>
      <c r="IG73" s="2"/>
    </row>
    <row r="74" s="1" customFormat="1" spans="4:241">
      <c r="D74" s="4"/>
      <c r="E74" s="4"/>
      <c r="F74" s="41"/>
      <c r="G74" s="5"/>
      <c r="H74" s="5"/>
      <c r="I74" s="4"/>
      <c r="J74" s="4"/>
      <c r="ID74" s="2"/>
      <c r="IE74" s="2"/>
      <c r="IF74" s="2"/>
      <c r="IG74" s="2"/>
    </row>
    <row r="75" s="1" customFormat="1" spans="4:241">
      <c r="D75" s="4"/>
      <c r="E75" s="4"/>
      <c r="F75" s="41"/>
      <c r="G75" s="5"/>
      <c r="H75" s="5"/>
      <c r="I75" s="4"/>
      <c r="J75" s="4"/>
      <c r="ID75" s="2"/>
      <c r="IE75" s="2"/>
      <c r="IF75" s="2"/>
      <c r="IG75" s="2"/>
    </row>
    <row r="76" s="1" customFormat="1" spans="4:241">
      <c r="D76" s="4"/>
      <c r="E76" s="4"/>
      <c r="F76" s="5"/>
      <c r="G76" s="5"/>
      <c r="H76" s="5"/>
      <c r="I76" s="4"/>
      <c r="J76" s="4"/>
      <c r="ID76" s="2"/>
      <c r="IE76" s="2"/>
      <c r="IF76" s="2"/>
      <c r="IG76" s="2"/>
    </row>
    <row r="77" s="1" customFormat="1" spans="4:241">
      <c r="D77" s="4"/>
      <c r="E77" s="4"/>
      <c r="F77" s="5"/>
      <c r="G77" s="5"/>
      <c r="H77" s="5"/>
      <c r="I77" s="4"/>
      <c r="J77" s="4"/>
      <c r="ID77" s="2"/>
      <c r="IE77" s="2"/>
      <c r="IF77" s="2"/>
      <c r="IG77" s="2"/>
    </row>
    <row r="78" s="1" customFormat="1" spans="4:241">
      <c r="D78" s="4"/>
      <c r="E78" s="4"/>
      <c r="F78" s="5"/>
      <c r="G78" s="5"/>
      <c r="H78" s="5"/>
      <c r="I78" s="4"/>
      <c r="J78" s="4"/>
      <c r="ID78" s="2"/>
      <c r="IE78" s="2"/>
      <c r="IF78" s="2"/>
      <c r="IG78" s="2"/>
    </row>
    <row r="79" s="1" customFormat="1" spans="4:241">
      <c r="D79" s="4"/>
      <c r="E79" s="4"/>
      <c r="F79" s="5"/>
      <c r="G79" s="5"/>
      <c r="H79" s="5"/>
      <c r="I79" s="4"/>
      <c r="J79" s="4"/>
      <c r="ID79" s="2"/>
      <c r="IE79" s="2"/>
      <c r="IF79" s="2"/>
      <c r="IG79" s="2"/>
    </row>
    <row r="80" s="1" customFormat="1" spans="4:241">
      <c r="D80" s="4"/>
      <c r="E80" s="4"/>
      <c r="F80" s="5"/>
      <c r="G80" s="5"/>
      <c r="H80" s="5"/>
      <c r="I80" s="4"/>
      <c r="J80" s="4"/>
      <c r="ID80" s="2"/>
      <c r="IE80" s="2"/>
      <c r="IF80" s="2"/>
      <c r="IG80" s="2"/>
    </row>
  </sheetData>
  <mergeCells count="12">
    <mergeCell ref="E4:H4"/>
    <mergeCell ref="A22:B22"/>
    <mergeCell ref="A27:B27"/>
    <mergeCell ref="A28:B28"/>
    <mergeCell ref="A4:A5"/>
    <mergeCell ref="B4:B5"/>
    <mergeCell ref="C4:C5"/>
    <mergeCell ref="D4:D5"/>
    <mergeCell ref="G52:G53"/>
    <mergeCell ref="I4:I5"/>
    <mergeCell ref="J4:J5"/>
    <mergeCell ref="A1:J3"/>
  </mergeCells>
  <pageMargins left="0.7" right="0.7" top="0.75" bottom="0.75" header="0.3" footer="0.3"/>
  <pageSetup paperSize="9" scale="93" fitToHeight="0" orientation="landscape"/>
  <headerFooter/>
  <ignoredErrors>
    <ignoredError sqref="E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杨洋</cp:lastModifiedBy>
  <dcterms:created xsi:type="dcterms:W3CDTF">2023-05-12T11:15:00Z</dcterms:created>
  <dcterms:modified xsi:type="dcterms:W3CDTF">2025-09-08T03:09:36Z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11FEA16470494BA4AF1639B148EDEBA2_12</vt:lpwstr>
  </property>
</Properties>
</file>