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<sst xmlns="http://schemas.openxmlformats.org/spreadsheetml/2006/main" count="54" uniqueCount="35">
  <si>
    <t>2023年度沈阳市浑南区创业带头人社保补贴名单
(新吸纳人员)</t>
  </si>
  <si>
    <t>序号</t>
  </si>
  <si>
    <t>区县名称</t>
  </si>
  <si>
    <t>扶持企业名称</t>
  </si>
  <si>
    <t>补贴人数</t>
  </si>
  <si>
    <t>创业带头人社保补贴合计（实缴统筹）</t>
  </si>
  <si>
    <t>市财政补助合计（70%）</t>
  </si>
  <si>
    <t>区财政补助合计（30%）</t>
  </si>
  <si>
    <t>养老保险（元）</t>
  </si>
  <si>
    <t>失业保险（元）</t>
  </si>
  <si>
    <t>医疗保险（元）</t>
  </si>
  <si>
    <t>浑南区</t>
  </si>
  <si>
    <t>斑码（沈阳）电子网络科技有限公司</t>
  </si>
  <si>
    <t>沈阳博轩文化传媒有限公司</t>
  </si>
  <si>
    <t>辽宁华景景观园林绿化工程有限责任公司</t>
  </si>
  <si>
    <t>沈阳市晋瑶建材科技服务有限公司</t>
  </si>
  <si>
    <t>沈阳炬成科技有限公司</t>
  </si>
  <si>
    <t>沈阳冉颜营销策划有限公司</t>
  </si>
  <si>
    <t>沈阳盛宸建筑工程有限公司</t>
  </si>
  <si>
    <t>沈阳市浑南区文汇星幼儿园</t>
  </si>
  <si>
    <t>沈阳羡云科技有限公司</t>
  </si>
  <si>
    <t>小微无忧（沈阳）科技有限公司</t>
  </si>
  <si>
    <t>沈阳市浑南区阳光灿灿幼儿园</t>
  </si>
  <si>
    <t>益锋创业孵化管理(沈阳）有限公司</t>
  </si>
  <si>
    <t>沈阳市雨果职业技能培训学校有限公司</t>
  </si>
  <si>
    <t>沈阳云飞企业服务有限公司</t>
  </si>
  <si>
    <t>沈阳中体运动科技有限公司</t>
  </si>
  <si>
    <t>沈阳恒图瑞教育咨询有限公司</t>
  </si>
  <si>
    <t>小计</t>
  </si>
  <si>
    <t>浑南区（自贸区）</t>
  </si>
  <si>
    <t>沈阳帕特尔网络科技有限公司</t>
  </si>
  <si>
    <t>沈阳千星科技有限公司</t>
  </si>
  <si>
    <t>沈阳一帆供应链管理有限公司</t>
  </si>
  <si>
    <t>沈阳云昇科技有限公司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</si>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</sst>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2"/>
      <color indexed="8"/>
      <name val="方正小标宋简体"/>
      <charset val="134"/>
    </font>
    <font>
      <sz val="11"/>
      <color indexed="8"/>
      <name val="黑体"/>
      <charset val="134"/>
    </font>
    <font>
      <sz val="12"/>
      <name val="Times New Roman"/>
      <charset val="0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b/>
      <sz val="12"/>
      <name val="Times New Roman"/>
      <charset val="0"/>
    </font>
    <font>
      <sz val="12"/>
      <color indexed="8"/>
      <name val="Times New Roman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80"/>
  <sheetViews>
    <sheetView tabSelected="1" workbookViewId="0">
      <selection activeCell="P11" sqref="P11"/>
    </sheetView>
  </sheetViews>
  <sheetFormatPr defaultColWidth="9" defaultRowHeight="13.5"/>
  <cols>
    <col min="1" max="1" width="4.21666666666667" style="1" customWidth="1"/>
    <col min="2" max="2" width="16.875" style="1" customWidth="1"/>
    <col min="3" max="3" width="37.625" style="1" customWidth="1"/>
    <col min="4" max="5" width="10.6666666666667" style="4" customWidth="1"/>
    <col min="6" max="6" width="11.375" style="5" customWidth="1"/>
    <col min="7" max="7" width="11.5" style="5" customWidth="1"/>
    <col min="8" max="8" width="11.25" style="5" customWidth="1"/>
    <col min="9" max="9" width="15.125" style="4" customWidth="1"/>
    <col min="10" max="10" width="14.875" style="4" customWidth="1"/>
    <col min="11" max="11" width="10.375" style="1"/>
    <col min="12" max="237" width="9" style="1"/>
    <col min="238" max="16380" width="9" style="2"/>
    <col min="16381" max="16384" width="9" style="6"/>
  </cols>
  <sheetData>
    <row r="1" s="1" customFormat="1" spans="1:24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ID1" s="2"/>
      <c r="IE1" s="2"/>
      <c r="IF1" s="2"/>
      <c r="IG1" s="2"/>
    </row>
    <row r="2" s="1" customFormat="1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="1" customFormat="1" ht="45" customHeight="1" spans="1:10">
      <c r="A3" s="8"/>
      <c r="B3" s="8"/>
      <c r="C3" s="8"/>
      <c r="D3" s="8"/>
      <c r="E3" s="8"/>
      <c r="F3" s="8"/>
      <c r="G3" s="8"/>
      <c r="H3" s="8"/>
      <c r="I3" s="8"/>
      <c r="J3" s="8"/>
    </row>
    <row r="4" s="2" customFormat="1" spans="1:237">
      <c r="A4" s="9" t="s">
        <v>1</v>
      </c>
      <c r="B4" s="9" t="s">
        <v>2</v>
      </c>
      <c r="C4" s="9" t="s">
        <v>3</v>
      </c>
      <c r="D4" s="10" t="s">
        <v>4</v>
      </c>
      <c r="E4" s="11" t="s">
        <v>5</v>
      </c>
      <c r="F4" s="12"/>
      <c r="G4" s="12"/>
      <c r="H4" s="12"/>
      <c r="I4" s="11" t="s">
        <v>6</v>
      </c>
      <c r="J4" s="11" t="s">
        <v>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</row>
    <row r="5" s="2" customFormat="1" ht="27" spans="1:237">
      <c r="A5" s="9"/>
      <c r="B5" s="9"/>
      <c r="C5" s="9"/>
      <c r="D5" s="13"/>
      <c r="E5" s="14"/>
      <c r="F5" s="12" t="s">
        <v>8</v>
      </c>
      <c r="G5" s="12" t="s">
        <v>9</v>
      </c>
      <c r="H5" s="12" t="s">
        <v>10</v>
      </c>
      <c r="I5" s="14"/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</row>
    <row r="6" s="3" customFormat="1" ht="15.75" spans="1:237">
      <c r="A6" s="15">
        <v>1</v>
      </c>
      <c r="B6" s="16" t="s">
        <v>11</v>
      </c>
      <c r="C6" s="17" t="s">
        <v>12</v>
      </c>
      <c r="D6" s="18">
        <v>6</v>
      </c>
      <c r="E6" s="19">
        <f>SUM(F6:H6)</f>
        <v>67341.69</v>
      </c>
      <c r="F6" s="20">
        <v>35475.84</v>
      </c>
      <c r="G6" s="20">
        <v>1108.62</v>
      </c>
      <c r="H6" s="19">
        <v>30757.23</v>
      </c>
      <c r="I6" s="19">
        <f>E6*0.7</f>
        <v>47139.183</v>
      </c>
      <c r="J6" s="43">
        <f>E6-I6</f>
        <v>20202.507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</row>
    <row r="7" s="3" customFormat="1" ht="15.75" spans="1:237">
      <c r="A7" s="15">
        <v>2</v>
      </c>
      <c r="B7" s="16" t="s">
        <v>11</v>
      </c>
      <c r="C7" s="17" t="s">
        <v>13</v>
      </c>
      <c r="D7" s="21">
        <v>16</v>
      </c>
      <c r="E7" s="19">
        <f t="shared" ref="E7:E26" si="0">SUM(F7:H7)</f>
        <v>78565.27</v>
      </c>
      <c r="F7" s="20">
        <v>41388.48</v>
      </c>
      <c r="G7" s="20">
        <v>1293.39</v>
      </c>
      <c r="H7" s="19">
        <v>35883.4</v>
      </c>
      <c r="I7" s="19">
        <f t="shared" ref="I7:I21" si="1">E7*0.7</f>
        <v>54995.689</v>
      </c>
      <c r="J7" s="43">
        <f t="shared" ref="J7:J28" si="2">E7-I7</f>
        <v>23569.581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</row>
    <row r="8" s="3" customFormat="1" ht="15.75" spans="1:237">
      <c r="A8" s="15">
        <v>3</v>
      </c>
      <c r="B8" s="16" t="s">
        <v>11</v>
      </c>
      <c r="C8" s="17" t="s">
        <v>14</v>
      </c>
      <c r="D8" s="21">
        <v>1</v>
      </c>
      <c r="E8" s="19">
        <f t="shared" si="0"/>
        <v>11223.61</v>
      </c>
      <c r="F8" s="22">
        <v>5912.64</v>
      </c>
      <c r="G8" s="22">
        <v>184.77</v>
      </c>
      <c r="H8" s="22">
        <v>5126.2</v>
      </c>
      <c r="I8" s="19">
        <f t="shared" si="1"/>
        <v>7856.527</v>
      </c>
      <c r="J8" s="43">
        <f t="shared" si="2"/>
        <v>3367.083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</row>
    <row r="9" s="3" customFormat="1" ht="15.75" spans="1:237">
      <c r="A9" s="15">
        <v>4</v>
      </c>
      <c r="B9" s="16" t="s">
        <v>11</v>
      </c>
      <c r="C9" s="17" t="s">
        <v>15</v>
      </c>
      <c r="D9" s="21">
        <v>3</v>
      </c>
      <c r="E9" s="19">
        <f t="shared" si="0"/>
        <v>36164.98</v>
      </c>
      <c r="F9" s="19">
        <v>19051.84</v>
      </c>
      <c r="G9" s="20">
        <v>595.37</v>
      </c>
      <c r="H9" s="20">
        <v>16517.77</v>
      </c>
      <c r="I9" s="19">
        <f t="shared" si="1"/>
        <v>25315.486</v>
      </c>
      <c r="J9" s="43">
        <f t="shared" si="2"/>
        <v>10849.494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</row>
    <row r="10" s="3" customFormat="1" ht="15.75" spans="1:237">
      <c r="A10" s="15">
        <v>5</v>
      </c>
      <c r="B10" s="16" t="s">
        <v>11</v>
      </c>
      <c r="C10" s="23" t="s">
        <v>16</v>
      </c>
      <c r="D10" s="21">
        <v>7</v>
      </c>
      <c r="E10" s="19">
        <f t="shared" si="0"/>
        <v>26483.61</v>
      </c>
      <c r="F10" s="20">
        <v>14634.72</v>
      </c>
      <c r="G10" s="20">
        <v>457.35</v>
      </c>
      <c r="H10" s="19">
        <v>11391.54</v>
      </c>
      <c r="I10" s="19">
        <f t="shared" si="1"/>
        <v>18538.527</v>
      </c>
      <c r="J10" s="43">
        <f t="shared" si="2"/>
        <v>7945.083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</row>
    <row r="11" s="3" customFormat="1" ht="15.75" spans="1:237">
      <c r="A11" s="15">
        <v>6</v>
      </c>
      <c r="B11" s="16" t="s">
        <v>11</v>
      </c>
      <c r="C11" s="23" t="s">
        <v>17</v>
      </c>
      <c r="D11" s="21">
        <v>8</v>
      </c>
      <c r="E11" s="19">
        <f t="shared" si="0"/>
        <v>51129.79</v>
      </c>
      <c r="F11" s="20">
        <v>26935.36</v>
      </c>
      <c r="G11" s="20">
        <v>841.73</v>
      </c>
      <c r="H11" s="20">
        <v>23352.7</v>
      </c>
      <c r="I11" s="19">
        <f t="shared" si="1"/>
        <v>35790.853</v>
      </c>
      <c r="J11" s="43">
        <f t="shared" si="2"/>
        <v>15338.937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</row>
    <row r="12" s="3" customFormat="1" ht="15.75" spans="1:237">
      <c r="A12" s="15">
        <v>7</v>
      </c>
      <c r="B12" s="16" t="s">
        <v>11</v>
      </c>
      <c r="C12" s="24" t="s">
        <v>18</v>
      </c>
      <c r="D12" s="21">
        <v>3</v>
      </c>
      <c r="E12" s="19">
        <f t="shared" si="0"/>
        <v>3741.21</v>
      </c>
      <c r="F12" s="20">
        <v>1970.88</v>
      </c>
      <c r="G12" s="20">
        <v>61.59</v>
      </c>
      <c r="H12" s="20">
        <v>1708.74</v>
      </c>
      <c r="I12" s="19">
        <f t="shared" si="1"/>
        <v>2618.847</v>
      </c>
      <c r="J12" s="43">
        <f t="shared" si="2"/>
        <v>1122.363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</row>
    <row r="13" s="3" customFormat="1" ht="15.75" spans="1:237">
      <c r="A13" s="15">
        <v>8</v>
      </c>
      <c r="B13" s="16" t="s">
        <v>11</v>
      </c>
      <c r="C13" s="24" t="s">
        <v>19</v>
      </c>
      <c r="D13" s="21">
        <v>3</v>
      </c>
      <c r="E13" s="19">
        <f t="shared" si="0"/>
        <v>13576.51</v>
      </c>
      <c r="F13" s="20">
        <v>7089.6</v>
      </c>
      <c r="G13" s="20">
        <v>221.55</v>
      </c>
      <c r="H13" s="20">
        <v>6265.36</v>
      </c>
      <c r="I13" s="19">
        <f t="shared" si="1"/>
        <v>9503.557</v>
      </c>
      <c r="J13" s="43">
        <f t="shared" si="2"/>
        <v>4072.953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</row>
    <row r="14" s="3" customFormat="1" ht="15.75" spans="1:237">
      <c r="A14" s="15">
        <v>9</v>
      </c>
      <c r="B14" s="16" t="s">
        <v>11</v>
      </c>
      <c r="C14" s="17" t="s">
        <v>20</v>
      </c>
      <c r="D14" s="21">
        <v>3</v>
      </c>
      <c r="E14" s="19">
        <f t="shared" si="0"/>
        <v>21129.54</v>
      </c>
      <c r="F14" s="20">
        <v>11099.84</v>
      </c>
      <c r="G14" s="20">
        <v>346.87</v>
      </c>
      <c r="H14" s="20">
        <v>9682.83</v>
      </c>
      <c r="I14" s="19">
        <f t="shared" si="1"/>
        <v>14790.678</v>
      </c>
      <c r="J14" s="43">
        <f t="shared" si="2"/>
        <v>6338.862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</row>
    <row r="15" s="3" customFormat="1" ht="15.75" spans="1:237">
      <c r="A15" s="15">
        <v>10</v>
      </c>
      <c r="B15" s="16" t="s">
        <v>11</v>
      </c>
      <c r="C15" s="23" t="s">
        <v>21</v>
      </c>
      <c r="D15" s="21">
        <v>2</v>
      </c>
      <c r="E15" s="19">
        <f t="shared" si="0"/>
        <v>19953.09</v>
      </c>
      <c r="F15" s="20">
        <v>10511.36</v>
      </c>
      <c r="G15" s="20">
        <v>328.48</v>
      </c>
      <c r="H15" s="20">
        <v>9113.25</v>
      </c>
      <c r="I15" s="19">
        <f t="shared" si="1"/>
        <v>13967.163</v>
      </c>
      <c r="J15" s="43">
        <f t="shared" si="2"/>
        <v>5985.927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</row>
    <row r="16" s="3" customFormat="1" ht="15.75" spans="1:237">
      <c r="A16" s="15">
        <v>11</v>
      </c>
      <c r="B16" s="16" t="s">
        <v>11</v>
      </c>
      <c r="C16" s="17" t="s">
        <v>22</v>
      </c>
      <c r="D16" s="21">
        <v>3</v>
      </c>
      <c r="E16" s="19">
        <f t="shared" si="0"/>
        <v>27435.49</v>
      </c>
      <c r="F16" s="20">
        <v>14453.12</v>
      </c>
      <c r="G16" s="20">
        <v>451.66</v>
      </c>
      <c r="H16" s="20">
        <v>12530.71</v>
      </c>
      <c r="I16" s="19">
        <f t="shared" si="1"/>
        <v>19204.843</v>
      </c>
      <c r="J16" s="43">
        <f t="shared" si="2"/>
        <v>8230.647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</row>
    <row r="17" s="3" customFormat="1" ht="15.75" spans="1:237">
      <c r="A17" s="15">
        <v>12</v>
      </c>
      <c r="B17" s="16" t="s">
        <v>11</v>
      </c>
      <c r="C17" s="17" t="s">
        <v>23</v>
      </c>
      <c r="D17" s="21">
        <v>4</v>
      </c>
      <c r="E17" s="19">
        <f t="shared" si="0"/>
        <v>35144.96</v>
      </c>
      <c r="F17" s="20">
        <v>23033.6</v>
      </c>
      <c r="G17" s="20">
        <v>719.8</v>
      </c>
      <c r="H17" s="20">
        <v>11391.56</v>
      </c>
      <c r="I17" s="19">
        <f t="shared" si="1"/>
        <v>24601.472</v>
      </c>
      <c r="J17" s="43">
        <f t="shared" si="2"/>
        <v>10543.488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</row>
    <row r="18" s="3" customFormat="1" ht="15.75" spans="1:237">
      <c r="A18" s="15">
        <v>13</v>
      </c>
      <c r="B18" s="16" t="s">
        <v>11</v>
      </c>
      <c r="C18" s="25" t="s">
        <v>24</v>
      </c>
      <c r="D18" s="21">
        <v>1</v>
      </c>
      <c r="E18" s="19">
        <f t="shared" si="0"/>
        <v>3529.34</v>
      </c>
      <c r="F18" s="20">
        <v>1765.44</v>
      </c>
      <c r="G18" s="20">
        <v>55.17</v>
      </c>
      <c r="H18" s="20">
        <v>1708.73</v>
      </c>
      <c r="I18" s="19">
        <f t="shared" si="1"/>
        <v>2470.538</v>
      </c>
      <c r="J18" s="43">
        <f t="shared" si="2"/>
        <v>1058.802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</row>
    <row r="19" s="3" customFormat="1" ht="15.75" spans="1:237">
      <c r="A19" s="15">
        <v>14</v>
      </c>
      <c r="B19" s="16" t="s">
        <v>11</v>
      </c>
      <c r="C19" s="23" t="s">
        <v>25</v>
      </c>
      <c r="D19" s="21">
        <v>30</v>
      </c>
      <c r="E19" s="19">
        <f t="shared" si="0"/>
        <v>234993.62</v>
      </c>
      <c r="F19" s="20">
        <v>129007.68</v>
      </c>
      <c r="G19" s="20">
        <v>4031.49</v>
      </c>
      <c r="H19" s="20">
        <v>101954.45</v>
      </c>
      <c r="I19" s="19">
        <f t="shared" si="1"/>
        <v>164495.534</v>
      </c>
      <c r="J19" s="43">
        <f t="shared" si="2"/>
        <v>70498.086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</row>
    <row r="20" s="3" customFormat="1" ht="15.75" spans="1:237">
      <c r="A20" s="15">
        <v>15</v>
      </c>
      <c r="B20" s="16" t="s">
        <v>11</v>
      </c>
      <c r="C20" s="23" t="s">
        <v>26</v>
      </c>
      <c r="D20" s="21">
        <v>1</v>
      </c>
      <c r="E20" s="19">
        <f t="shared" si="0"/>
        <v>9976.54</v>
      </c>
      <c r="F20" s="20">
        <v>5255.68</v>
      </c>
      <c r="G20" s="20">
        <v>164.24</v>
      </c>
      <c r="H20" s="20">
        <v>4556.62</v>
      </c>
      <c r="I20" s="19">
        <f t="shared" si="1"/>
        <v>6983.578</v>
      </c>
      <c r="J20" s="43">
        <f t="shared" si="2"/>
        <v>2992.962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</row>
    <row r="21" s="3" customFormat="1" ht="15.75" spans="1:237">
      <c r="A21" s="15">
        <v>16</v>
      </c>
      <c r="B21" s="16" t="s">
        <v>11</v>
      </c>
      <c r="C21" s="17" t="s">
        <v>27</v>
      </c>
      <c r="D21" s="21">
        <v>1</v>
      </c>
      <c r="E21" s="19">
        <f t="shared" si="0"/>
        <v>1247.07</v>
      </c>
      <c r="F21" s="20">
        <v>656.96</v>
      </c>
      <c r="G21" s="20">
        <v>20.53</v>
      </c>
      <c r="H21" s="20">
        <v>569.58</v>
      </c>
      <c r="I21" s="19">
        <f t="shared" si="1"/>
        <v>872.949</v>
      </c>
      <c r="J21" s="43">
        <f t="shared" si="2"/>
        <v>374.121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</row>
    <row r="22" s="3" customFormat="1" ht="15.75" spans="1:237">
      <c r="A22" s="26" t="s">
        <v>28</v>
      </c>
      <c r="B22" s="27"/>
      <c r="C22" s="28">
        <v>16</v>
      </c>
      <c r="D22" s="29">
        <f>SUM(D6:D21)</f>
        <v>92</v>
      </c>
      <c r="E22" s="30">
        <f>SUM(E6:E21)</f>
        <v>641636.32</v>
      </c>
      <c r="F22" s="30"/>
      <c r="G22" s="30"/>
      <c r="H22" s="30"/>
      <c r="I22" s="45">
        <f t="shared" ref="I22:I28" si="3">E22*0.7</f>
        <v>449145.424</v>
      </c>
      <c r="J22" s="46">
        <f t="shared" si="2"/>
        <v>192490.896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</row>
    <row r="23" s="3" customFormat="1" ht="15.75" spans="1:237">
      <c r="A23" s="15">
        <v>1</v>
      </c>
      <c r="B23" s="16" t="s">
        <v>29</v>
      </c>
      <c r="C23" s="25" t="s">
        <v>30</v>
      </c>
      <c r="D23" s="21">
        <v>3</v>
      </c>
      <c r="E23" s="19">
        <f t="shared" si="0"/>
        <v>24791.56</v>
      </c>
      <c r="F23" s="20">
        <v>13002.24</v>
      </c>
      <c r="G23" s="20">
        <v>397.76</v>
      </c>
      <c r="H23" s="20">
        <v>11391.56</v>
      </c>
      <c r="I23" s="19">
        <f t="shared" si="3"/>
        <v>17354.092</v>
      </c>
      <c r="J23" s="43">
        <f t="shared" si="2"/>
        <v>7437.468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</row>
    <row r="24" s="3" customFormat="1" ht="15.75" spans="1:237">
      <c r="A24" s="15">
        <v>2</v>
      </c>
      <c r="B24" s="16" t="s">
        <v>29</v>
      </c>
      <c r="C24" s="23" t="s">
        <v>31</v>
      </c>
      <c r="D24" s="21">
        <v>3</v>
      </c>
      <c r="E24" s="19">
        <f t="shared" si="0"/>
        <v>6235.34</v>
      </c>
      <c r="F24" s="20">
        <v>3284.8</v>
      </c>
      <c r="G24" s="20">
        <v>102.65</v>
      </c>
      <c r="H24" s="20">
        <v>2847.89</v>
      </c>
      <c r="I24" s="19">
        <f t="shared" si="3"/>
        <v>4364.738</v>
      </c>
      <c r="J24" s="43">
        <f t="shared" si="2"/>
        <v>1870.602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</row>
    <row r="25" s="3" customFormat="1" ht="15.75" spans="1:237">
      <c r="A25" s="15">
        <v>3</v>
      </c>
      <c r="B25" s="16" t="s">
        <v>29</v>
      </c>
      <c r="C25" s="24" t="s">
        <v>32</v>
      </c>
      <c r="D25" s="31">
        <v>4</v>
      </c>
      <c r="E25" s="19">
        <f t="shared" si="0"/>
        <v>24941.36</v>
      </c>
      <c r="F25" s="32">
        <v>13139.2</v>
      </c>
      <c r="G25" s="32">
        <v>410.6</v>
      </c>
      <c r="H25" s="32">
        <v>11391.56</v>
      </c>
      <c r="I25" s="19">
        <f t="shared" si="3"/>
        <v>17458.952</v>
      </c>
      <c r="J25" s="43">
        <f t="shared" si="2"/>
        <v>7482.408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</row>
    <row r="26" s="3" customFormat="1" ht="15.75" spans="1:237">
      <c r="A26" s="15">
        <v>4</v>
      </c>
      <c r="B26" s="16" t="s">
        <v>29</v>
      </c>
      <c r="C26" s="23" t="s">
        <v>33</v>
      </c>
      <c r="D26" s="31">
        <v>5</v>
      </c>
      <c r="E26" s="19">
        <f t="shared" si="0"/>
        <v>22115.25</v>
      </c>
      <c r="F26" s="32">
        <v>12608</v>
      </c>
      <c r="G26" s="32">
        <v>394</v>
      </c>
      <c r="H26" s="32">
        <v>9113.25</v>
      </c>
      <c r="I26" s="19">
        <f t="shared" si="3"/>
        <v>15480.675</v>
      </c>
      <c r="J26" s="43">
        <f t="shared" si="2"/>
        <v>6634.575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</row>
    <row r="27" s="3" customFormat="1" ht="15.75" spans="1:237">
      <c r="A27" s="33" t="s">
        <v>28</v>
      </c>
      <c r="B27" s="34"/>
      <c r="C27" s="35">
        <v>4</v>
      </c>
      <c r="D27" s="36">
        <f>SUM(D23:D26)</f>
        <v>15</v>
      </c>
      <c r="E27" s="36">
        <f>SUM(E23:E26)</f>
        <v>78083.51</v>
      </c>
      <c r="F27" s="31"/>
      <c r="G27" s="31"/>
      <c r="H27" s="31"/>
      <c r="I27" s="45">
        <f t="shared" si="3"/>
        <v>54658.457</v>
      </c>
      <c r="J27" s="46">
        <f t="shared" si="2"/>
        <v>23425.053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</row>
    <row r="28" s="3" customFormat="1" ht="15.75" spans="1:237">
      <c r="A28" s="37" t="s">
        <v>34</v>
      </c>
      <c r="B28" s="37"/>
      <c r="C28" s="35">
        <v>20</v>
      </c>
      <c r="D28" s="36">
        <f>SUM(D22+D27)</f>
        <v>107</v>
      </c>
      <c r="E28" s="36">
        <f>SUM(E22+E27)</f>
        <v>719719.83</v>
      </c>
      <c r="F28" s="31"/>
      <c r="G28" s="31"/>
      <c r="H28" s="31"/>
      <c r="I28" s="45">
        <f t="shared" si="3"/>
        <v>503803.881</v>
      </c>
      <c r="J28" s="46">
        <f t="shared" si="2"/>
        <v>215915.949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</row>
    <row r="29" s="1" customFormat="1" ht="34" customHeight="1" spans="3:246">
      <c r="C29" s="38"/>
      <c r="D29" s="39"/>
      <c r="E29" s="39"/>
      <c r="F29" s="39"/>
      <c r="G29" s="39"/>
      <c r="H29" s="39"/>
      <c r="I29" s="39"/>
      <c r="J29" s="47"/>
      <c r="K29" s="39"/>
      <c r="L29" s="39"/>
      <c r="ID29" s="2"/>
      <c r="IE29" s="2"/>
      <c r="IF29" s="2"/>
      <c r="IG29" s="2"/>
      <c r="IH29" s="2"/>
      <c r="II29" s="2"/>
      <c r="IJ29" s="2"/>
      <c r="IK29" s="2"/>
      <c r="IL29" s="2"/>
    </row>
    <row r="30" s="1" customFormat="1" spans="4:241">
      <c r="D30" s="4"/>
      <c r="E30" s="4"/>
      <c r="F30" s="5"/>
      <c r="G30" s="5"/>
      <c r="H30" s="5"/>
      <c r="I30" s="4"/>
      <c r="J30" s="4"/>
      <c r="ID30" s="2"/>
      <c r="IE30" s="2"/>
      <c r="IF30" s="2"/>
      <c r="IG30" s="2"/>
    </row>
    <row r="31" s="1" customFormat="1" ht="14.25" spans="4:241">
      <c r="D31" s="4"/>
      <c r="E31" s="4"/>
      <c r="F31" s="5"/>
      <c r="G31" s="40"/>
      <c r="H31" s="5"/>
      <c r="I31" s="4"/>
      <c r="J31" s="4"/>
      <c r="ID31" s="2"/>
      <c r="IE31" s="2"/>
      <c r="IF31" s="2"/>
      <c r="IG31" s="2"/>
    </row>
    <row r="32" s="1" customFormat="1" spans="4:241">
      <c r="D32" s="4"/>
      <c r="E32" s="4"/>
      <c r="F32" s="5"/>
      <c r="G32" s="41"/>
      <c r="H32" s="5"/>
      <c r="I32" s="4"/>
      <c r="J32" s="4"/>
      <c r="ID32" s="2"/>
      <c r="IE32" s="2"/>
      <c r="IF32" s="2"/>
      <c r="IG32" s="2"/>
    </row>
    <row r="33" s="1" customFormat="1" spans="4:241">
      <c r="D33" s="4"/>
      <c r="E33" s="4"/>
      <c r="F33" s="5"/>
      <c r="G33" s="41"/>
      <c r="H33" s="5"/>
      <c r="I33" s="4"/>
      <c r="J33" s="4"/>
      <c r="ID33" s="2"/>
      <c r="IE33" s="2"/>
      <c r="IF33" s="2"/>
      <c r="IG33" s="2"/>
    </row>
    <row r="34" s="1" customFormat="1" spans="4:241">
      <c r="D34" s="4"/>
      <c r="E34" s="4"/>
      <c r="F34" s="5"/>
      <c r="G34" s="41"/>
      <c r="H34" s="5"/>
      <c r="I34" s="4"/>
      <c r="J34" s="4"/>
      <c r="ID34" s="2"/>
      <c r="IE34" s="2"/>
      <c r="IF34" s="2"/>
      <c r="IG34" s="2"/>
    </row>
    <row r="35" s="1" customFormat="1" spans="4:241">
      <c r="D35" s="4"/>
      <c r="E35" s="4"/>
      <c r="F35" s="5"/>
      <c r="G35" s="41"/>
      <c r="H35" s="5"/>
      <c r="I35" s="4"/>
      <c r="J35" s="4"/>
      <c r="ID35" s="2"/>
      <c r="IE35" s="2"/>
      <c r="IF35" s="2"/>
      <c r="IG35" s="2"/>
    </row>
    <row r="36" s="1" customFormat="1" spans="4:241">
      <c r="D36" s="4"/>
      <c r="E36" s="4"/>
      <c r="F36" s="5"/>
      <c r="G36" s="42"/>
      <c r="H36" s="5"/>
      <c r="I36" s="4"/>
      <c r="J36" s="4"/>
      <c r="ID36" s="2"/>
      <c r="IE36" s="2"/>
      <c r="IF36" s="2"/>
      <c r="IG36" s="2"/>
    </row>
    <row r="37" s="1" customFormat="1" spans="4:241">
      <c r="D37" s="4"/>
      <c r="E37" s="4"/>
      <c r="F37" s="5"/>
      <c r="G37" s="42"/>
      <c r="H37" s="5"/>
      <c r="I37" s="4"/>
      <c r="J37" s="4"/>
      <c r="ID37" s="2"/>
      <c r="IE37" s="2"/>
      <c r="IF37" s="2"/>
      <c r="IG37" s="2"/>
    </row>
    <row r="38" s="1" customFormat="1" spans="4:241">
      <c r="D38" s="4"/>
      <c r="E38" s="4"/>
      <c r="F38" s="5"/>
      <c r="G38" s="42"/>
      <c r="H38" s="5"/>
      <c r="I38" s="4"/>
      <c r="J38" s="4"/>
      <c r="ID38" s="2"/>
      <c r="IE38" s="2"/>
      <c r="IF38" s="2"/>
      <c r="IG38" s="2"/>
    </row>
    <row r="39" s="1" customFormat="1" spans="4:241">
      <c r="D39" s="4"/>
      <c r="E39" s="4"/>
      <c r="F39" s="5"/>
      <c r="G39" s="41"/>
      <c r="H39" s="5"/>
      <c r="I39" s="4"/>
      <c r="J39" s="4"/>
      <c r="ID39" s="2"/>
      <c r="IE39" s="2"/>
      <c r="IF39" s="2"/>
      <c r="IG39" s="2"/>
    </row>
    <row r="40" s="1" customFormat="1" spans="4:241">
      <c r="D40" s="4"/>
      <c r="E40" s="4"/>
      <c r="F40" s="5"/>
      <c r="G40" s="41"/>
      <c r="H40" s="5"/>
      <c r="I40" s="4"/>
      <c r="J40" s="4"/>
      <c r="ID40" s="2"/>
      <c r="IE40" s="2"/>
      <c r="IF40" s="2"/>
      <c r="IG40" s="2"/>
    </row>
    <row r="41" s="1" customFormat="1" spans="4:241">
      <c r="D41" s="4"/>
      <c r="E41" s="4"/>
      <c r="F41" s="5"/>
      <c r="G41" s="41"/>
      <c r="H41" s="5"/>
      <c r="I41" s="4"/>
      <c r="J41" s="4"/>
      <c r="ID41" s="2"/>
      <c r="IE41" s="2"/>
      <c r="IF41" s="2"/>
      <c r="IG41" s="2"/>
    </row>
    <row r="42" s="1" customFormat="1" spans="4:241">
      <c r="D42" s="4"/>
      <c r="E42" s="4"/>
      <c r="F42" s="5"/>
      <c r="G42" s="41"/>
      <c r="H42" s="5"/>
      <c r="I42" s="4"/>
      <c r="J42" s="4"/>
      <c r="ID42" s="2"/>
      <c r="IE42" s="2"/>
      <c r="IF42" s="2"/>
      <c r="IG42" s="2"/>
    </row>
    <row r="43" s="1" customFormat="1" spans="4:241">
      <c r="D43" s="4"/>
      <c r="E43" s="4"/>
      <c r="F43" s="5"/>
      <c r="G43" s="41"/>
      <c r="H43" s="5"/>
      <c r="I43" s="4"/>
      <c r="J43" s="4"/>
      <c r="ID43" s="2"/>
      <c r="IE43" s="2"/>
      <c r="IF43" s="2"/>
      <c r="IG43" s="2"/>
    </row>
    <row r="44" s="1" customFormat="1" spans="4:241">
      <c r="D44" s="4"/>
      <c r="E44" s="4"/>
      <c r="F44" s="5"/>
      <c r="G44" s="41"/>
      <c r="H44" s="5"/>
      <c r="I44" s="4"/>
      <c r="J44" s="4"/>
      <c r="ID44" s="2"/>
      <c r="IE44" s="2"/>
      <c r="IF44" s="2"/>
      <c r="IG44" s="2"/>
    </row>
    <row r="45" s="1" customFormat="1" spans="4:241">
      <c r="D45" s="4"/>
      <c r="E45" s="4"/>
      <c r="F45" s="5"/>
      <c r="G45" s="41"/>
      <c r="H45" s="5"/>
      <c r="I45" s="4"/>
      <c r="J45" s="4"/>
      <c r="ID45" s="2"/>
      <c r="IE45" s="2"/>
      <c r="IF45" s="2"/>
      <c r="IG45" s="2"/>
    </row>
    <row r="46" s="1" customFormat="1" ht="14.25" spans="4:241">
      <c r="D46" s="4"/>
      <c r="E46" s="4"/>
      <c r="F46" s="40"/>
      <c r="G46" s="41"/>
      <c r="H46" s="5"/>
      <c r="I46" s="4"/>
      <c r="J46" s="4"/>
      <c r="ID46" s="2"/>
      <c r="IE46" s="2"/>
      <c r="IF46" s="2"/>
      <c r="IG46" s="2"/>
    </row>
    <row r="47" s="1" customFormat="1" spans="4:241">
      <c r="D47" s="4"/>
      <c r="E47" s="4"/>
      <c r="F47" s="41"/>
      <c r="G47" s="41"/>
      <c r="H47" s="5"/>
      <c r="I47" s="4"/>
      <c r="J47" s="4"/>
      <c r="ID47" s="2"/>
      <c r="IE47" s="2"/>
      <c r="IF47" s="2"/>
      <c r="IG47" s="2"/>
    </row>
    <row r="48" s="1" customFormat="1" spans="4:241">
      <c r="D48" s="4"/>
      <c r="E48" s="4"/>
      <c r="F48" s="41"/>
      <c r="G48" s="41"/>
      <c r="H48" s="5"/>
      <c r="I48" s="4"/>
      <c r="J48" s="4"/>
      <c r="ID48" s="2"/>
      <c r="IE48" s="2"/>
      <c r="IF48" s="2"/>
      <c r="IG48" s="2"/>
    </row>
    <row r="49" s="1" customFormat="1" spans="4:241">
      <c r="D49" s="4"/>
      <c r="E49" s="4"/>
      <c r="F49" s="41"/>
      <c r="G49" s="41"/>
      <c r="H49" s="5"/>
      <c r="I49" s="4"/>
      <c r="J49" s="4"/>
      <c r="ID49" s="2"/>
      <c r="IE49" s="2"/>
      <c r="IF49" s="2"/>
      <c r="IG49" s="2"/>
    </row>
    <row r="50" s="1" customFormat="1" spans="4:241">
      <c r="D50" s="4"/>
      <c r="E50" s="4"/>
      <c r="F50" s="41"/>
      <c r="G50" s="41"/>
      <c r="H50" s="5"/>
      <c r="I50" s="4"/>
      <c r="J50" s="4"/>
      <c r="ID50" s="2"/>
      <c r="IE50" s="2"/>
      <c r="IF50" s="2"/>
      <c r="IG50" s="2"/>
    </row>
    <row r="51" s="1" customFormat="1" spans="4:241">
      <c r="D51" s="4"/>
      <c r="E51" s="4"/>
      <c r="F51" s="42"/>
      <c r="G51" s="41"/>
      <c r="H51" s="5"/>
      <c r="I51" s="4"/>
      <c r="J51" s="4"/>
      <c r="ID51" s="2"/>
      <c r="IE51" s="2"/>
      <c r="IF51" s="2"/>
      <c r="IG51" s="2"/>
    </row>
    <row r="52" s="1" customFormat="1" spans="4:241">
      <c r="D52" s="4"/>
      <c r="E52" s="4"/>
      <c r="F52" s="42"/>
      <c r="G52" s="41"/>
      <c r="H52" s="5"/>
      <c r="I52" s="4"/>
      <c r="J52" s="4"/>
      <c r="ID52" s="2"/>
      <c r="IE52" s="2"/>
      <c r="IF52" s="2"/>
      <c r="IG52" s="2"/>
    </row>
    <row r="53" s="1" customFormat="1" spans="4:241">
      <c r="D53" s="4"/>
      <c r="E53" s="4"/>
      <c r="F53" s="42"/>
      <c r="G53" s="41"/>
      <c r="H53" s="5"/>
      <c r="I53" s="4"/>
      <c r="J53" s="4"/>
      <c r="ID53" s="2"/>
      <c r="IE53" s="2"/>
      <c r="IF53" s="2"/>
      <c r="IG53" s="2"/>
    </row>
    <row r="54" s="1" customFormat="1" spans="4:241">
      <c r="D54" s="4"/>
      <c r="E54" s="4"/>
      <c r="F54" s="41"/>
      <c r="G54" s="41"/>
      <c r="H54" s="5"/>
      <c r="I54" s="4"/>
      <c r="J54" s="4"/>
      <c r="ID54" s="2"/>
      <c r="IE54" s="2"/>
      <c r="IF54" s="2"/>
      <c r="IG54" s="2"/>
    </row>
    <row r="55" s="1" customFormat="1" spans="4:241">
      <c r="D55" s="4"/>
      <c r="E55" s="4"/>
      <c r="F55" s="41"/>
      <c r="G55" s="41"/>
      <c r="H55" s="5"/>
      <c r="I55" s="4"/>
      <c r="J55" s="4"/>
      <c r="ID55" s="2"/>
      <c r="IE55" s="2"/>
      <c r="IF55" s="2"/>
      <c r="IG55" s="2"/>
    </row>
    <row r="56" s="1" customFormat="1" spans="4:241">
      <c r="D56" s="4"/>
      <c r="E56" s="4"/>
      <c r="F56" s="41"/>
      <c r="G56" s="41"/>
      <c r="H56" s="5"/>
      <c r="I56" s="4"/>
      <c r="J56" s="4"/>
      <c r="ID56" s="2"/>
      <c r="IE56" s="2"/>
      <c r="IF56" s="2"/>
      <c r="IG56" s="2"/>
    </row>
    <row r="57" s="1" customFormat="1" spans="4:241">
      <c r="D57" s="4"/>
      <c r="E57" s="4"/>
      <c r="F57" s="41"/>
      <c r="G57" s="41"/>
      <c r="H57" s="5"/>
      <c r="I57" s="4"/>
      <c r="J57" s="4"/>
      <c r="ID57" s="2"/>
      <c r="IE57" s="2"/>
      <c r="IF57" s="2"/>
      <c r="IG57" s="2"/>
    </row>
    <row r="58" s="1" customFormat="1" spans="4:241">
      <c r="D58" s="4"/>
      <c r="E58" s="4"/>
      <c r="F58" s="41"/>
      <c r="G58" s="41"/>
      <c r="H58" s="5"/>
      <c r="I58" s="4"/>
      <c r="J58" s="4"/>
      <c r="ID58" s="2"/>
      <c r="IE58" s="2"/>
      <c r="IF58" s="2"/>
      <c r="IG58" s="2"/>
    </row>
    <row r="59" s="1" customFormat="1" spans="4:241">
      <c r="D59" s="4"/>
      <c r="E59" s="4"/>
      <c r="F59" s="41"/>
      <c r="G59" s="41"/>
      <c r="H59" s="5"/>
      <c r="I59" s="4"/>
      <c r="J59" s="4"/>
      <c r="ID59" s="2"/>
      <c r="IE59" s="2"/>
      <c r="IF59" s="2"/>
      <c r="IG59" s="2"/>
    </row>
    <row r="60" s="1" customFormat="1" spans="4:241">
      <c r="D60" s="4"/>
      <c r="E60" s="4"/>
      <c r="F60" s="41"/>
      <c r="G60" s="41"/>
      <c r="H60" s="5"/>
      <c r="I60" s="4"/>
      <c r="J60" s="4"/>
      <c r="ID60" s="2"/>
      <c r="IE60" s="2"/>
      <c r="IF60" s="2"/>
      <c r="IG60" s="2"/>
    </row>
    <row r="61" s="1" customFormat="1" spans="4:241">
      <c r="D61" s="4"/>
      <c r="E61" s="4"/>
      <c r="F61" s="41"/>
      <c r="G61" s="41"/>
      <c r="H61" s="5"/>
      <c r="I61" s="4"/>
      <c r="J61" s="4"/>
      <c r="ID61" s="2"/>
      <c r="IE61" s="2"/>
      <c r="IF61" s="2"/>
      <c r="IG61" s="2"/>
    </row>
    <row r="62" s="1" customFormat="1" spans="4:241">
      <c r="D62" s="4"/>
      <c r="E62" s="4"/>
      <c r="F62" s="41"/>
      <c r="G62" s="41"/>
      <c r="H62" s="5"/>
      <c r="I62" s="4"/>
      <c r="J62" s="4"/>
      <c r="ID62" s="2"/>
      <c r="IE62" s="2"/>
      <c r="IF62" s="2"/>
      <c r="IG62" s="2"/>
    </row>
    <row r="63" s="1" customFormat="1" spans="4:241">
      <c r="D63" s="4"/>
      <c r="E63" s="4"/>
      <c r="F63" s="41"/>
      <c r="G63" s="41"/>
      <c r="H63" s="5"/>
      <c r="I63" s="4"/>
      <c r="J63" s="4"/>
      <c r="ID63" s="2"/>
      <c r="IE63" s="2"/>
      <c r="IF63" s="2"/>
      <c r="IG63" s="2"/>
    </row>
    <row r="64" s="1" customFormat="1" spans="4:241">
      <c r="D64" s="4"/>
      <c r="E64" s="4"/>
      <c r="F64" s="41"/>
      <c r="G64" s="41"/>
      <c r="H64" s="5"/>
      <c r="I64" s="4"/>
      <c r="J64" s="4"/>
      <c r="ID64" s="2"/>
      <c r="IE64" s="2"/>
      <c r="IF64" s="2"/>
      <c r="IG64" s="2"/>
    </row>
    <row r="65" s="1" customFormat="1" spans="4:241">
      <c r="D65" s="4"/>
      <c r="E65" s="4"/>
      <c r="F65" s="41"/>
      <c r="G65" s="41"/>
      <c r="H65" s="5"/>
      <c r="I65" s="4"/>
      <c r="J65" s="4"/>
      <c r="ID65" s="2"/>
      <c r="IE65" s="2"/>
      <c r="IF65" s="2"/>
      <c r="IG65" s="2"/>
    </row>
    <row r="66" s="1" customFormat="1" spans="4:241">
      <c r="D66" s="4"/>
      <c r="E66" s="4"/>
      <c r="F66" s="41"/>
      <c r="G66" s="41"/>
      <c r="H66" s="5"/>
      <c r="I66" s="4"/>
      <c r="J66" s="4"/>
      <c r="ID66" s="2"/>
      <c r="IE66" s="2"/>
      <c r="IF66" s="2"/>
      <c r="IG66" s="2"/>
    </row>
    <row r="67" s="1" customFormat="1" spans="4:241">
      <c r="D67" s="4"/>
      <c r="E67" s="4"/>
      <c r="F67" s="41"/>
      <c r="G67" s="41"/>
      <c r="H67" s="5"/>
      <c r="I67" s="4"/>
      <c r="J67" s="4"/>
      <c r="ID67" s="2"/>
      <c r="IE67" s="2"/>
      <c r="IF67" s="2"/>
      <c r="IG67" s="2"/>
    </row>
    <row r="68" s="1" customFormat="1" spans="4:241">
      <c r="D68" s="4"/>
      <c r="E68" s="4"/>
      <c r="F68" s="41"/>
      <c r="G68" s="41"/>
      <c r="H68" s="5"/>
      <c r="I68" s="4"/>
      <c r="J68" s="4"/>
      <c r="ID68" s="2"/>
      <c r="IE68" s="2"/>
      <c r="IF68" s="2"/>
      <c r="IG68" s="2"/>
    </row>
    <row r="69" s="1" customFormat="1" spans="4:241">
      <c r="D69" s="4"/>
      <c r="E69" s="4"/>
      <c r="F69" s="41"/>
      <c r="G69" s="41"/>
      <c r="H69" s="5"/>
      <c r="I69" s="4"/>
      <c r="J69" s="4"/>
      <c r="ID69" s="2"/>
      <c r="IE69" s="2"/>
      <c r="IF69" s="2"/>
      <c r="IG69" s="2"/>
    </row>
    <row r="70" s="1" customFormat="1" spans="4:241">
      <c r="D70" s="4"/>
      <c r="E70" s="4"/>
      <c r="F70" s="41"/>
      <c r="G70" s="41"/>
      <c r="H70" s="5"/>
      <c r="I70" s="4"/>
      <c r="J70" s="4"/>
      <c r="ID70" s="2"/>
      <c r="IE70" s="2"/>
      <c r="IF70" s="2"/>
      <c r="IG70" s="2"/>
    </row>
    <row r="71" s="1" customFormat="1" spans="4:241">
      <c r="D71" s="4"/>
      <c r="E71" s="4"/>
      <c r="F71" s="41"/>
      <c r="G71" s="41"/>
      <c r="H71" s="5"/>
      <c r="I71" s="4"/>
      <c r="J71" s="4"/>
      <c r="ID71" s="2"/>
      <c r="IE71" s="2"/>
      <c r="IF71" s="2"/>
      <c r="IG71" s="2"/>
    </row>
    <row r="72" s="1" customFormat="1" spans="4:241">
      <c r="D72" s="4"/>
      <c r="E72" s="4"/>
      <c r="F72" s="41"/>
      <c r="G72" s="41"/>
      <c r="H72" s="5"/>
      <c r="I72" s="4"/>
      <c r="J72" s="4"/>
      <c r="ID72" s="2"/>
      <c r="IE72" s="2"/>
      <c r="IF72" s="2"/>
      <c r="IG72" s="2"/>
    </row>
    <row r="73" s="1" customFormat="1" spans="4:241">
      <c r="D73" s="4"/>
      <c r="E73" s="4"/>
      <c r="F73" s="41"/>
      <c r="G73" s="41"/>
      <c r="H73" s="5"/>
      <c r="I73" s="4"/>
      <c r="J73" s="4"/>
      <c r="ID73" s="2"/>
      <c r="IE73" s="2"/>
      <c r="IF73" s="2"/>
      <c r="IG73" s="2"/>
    </row>
    <row r="74" s="1" customFormat="1" spans="4:241">
      <c r="D74" s="4"/>
      <c r="E74" s="4"/>
      <c r="F74" s="41"/>
      <c r="G74" s="5"/>
      <c r="H74" s="5"/>
      <c r="I74" s="4"/>
      <c r="J74" s="4"/>
      <c r="ID74" s="2"/>
      <c r="IE74" s="2"/>
      <c r="IF74" s="2"/>
      <c r="IG74" s="2"/>
    </row>
    <row r="75" s="1" customFormat="1" spans="4:241">
      <c r="D75" s="4"/>
      <c r="E75" s="4"/>
      <c r="F75" s="41"/>
      <c r="G75" s="5"/>
      <c r="H75" s="5"/>
      <c r="I75" s="4"/>
      <c r="J75" s="4"/>
      <c r="ID75" s="2"/>
      <c r="IE75" s="2"/>
      <c r="IF75" s="2"/>
      <c r="IG75" s="2"/>
    </row>
    <row r="76" s="1" customFormat="1" spans="4:241">
      <c r="D76" s="4"/>
      <c r="E76" s="4"/>
      <c r="F76" s="5"/>
      <c r="G76" s="5"/>
      <c r="H76" s="5"/>
      <c r="I76" s="4"/>
      <c r="J76" s="4"/>
      <c r="ID76" s="2"/>
      <c r="IE76" s="2"/>
      <c r="IF76" s="2"/>
      <c r="IG76" s="2"/>
    </row>
    <row r="77" s="1" customFormat="1" spans="4:241">
      <c r="D77" s="4"/>
      <c r="E77" s="4"/>
      <c r="F77" s="5"/>
      <c r="G77" s="5"/>
      <c r="H77" s="5"/>
      <c r="I77" s="4"/>
      <c r="J77" s="4"/>
      <c r="ID77" s="2"/>
      <c r="IE77" s="2"/>
      <c r="IF77" s="2"/>
      <c r="IG77" s="2"/>
    </row>
    <row r="78" s="1" customFormat="1" spans="4:241">
      <c r="D78" s="4"/>
      <c r="E78" s="4"/>
      <c r="F78" s="5"/>
      <c r="G78" s="5"/>
      <c r="H78" s="5"/>
      <c r="I78" s="4"/>
      <c r="J78" s="4"/>
      <c r="ID78" s="2"/>
      <c r="IE78" s="2"/>
      <c r="IF78" s="2"/>
      <c r="IG78" s="2"/>
    </row>
    <row r="79" s="1" customFormat="1" spans="4:241">
      <c r="D79" s="4"/>
      <c r="E79" s="4"/>
      <c r="F79" s="5"/>
      <c r="G79" s="5"/>
      <c r="H79" s="5"/>
      <c r="I79" s="4"/>
      <c r="J79" s="4"/>
      <c r="ID79" s="2"/>
      <c r="IE79" s="2"/>
      <c r="IF79" s="2"/>
      <c r="IG79" s="2"/>
    </row>
    <row r="80" s="1" customFormat="1" spans="4:241">
      <c r="D80" s="4"/>
      <c r="E80" s="4"/>
      <c r="F80" s="5"/>
      <c r="G80" s="5"/>
      <c r="H80" s="5"/>
      <c r="I80" s="4"/>
      <c r="J80" s="4"/>
      <c r="ID80" s="2"/>
      <c r="IE80" s="2"/>
      <c r="IF80" s="2"/>
      <c r="IG80" s="2"/>
    </row>
  </sheetData>
  <mergeCells count="12">
    <mergeCell ref="E4:H4"/>
    <mergeCell ref="A22:B22"/>
    <mergeCell ref="A27:B27"/>
    <mergeCell ref="A28:B28"/>
    <mergeCell ref="A4:A5"/>
    <mergeCell ref="B4:B5"/>
    <mergeCell ref="C4:C5"/>
    <mergeCell ref="D4:D5"/>
    <mergeCell ref="G52:G53"/>
    <mergeCell ref="I4:I5"/>
    <mergeCell ref="J4:J5"/>
    <mergeCell ref="A1:J3"/>
  </mergeCells>
  <pageMargins left="0.7" right="0.7" top="0.75" bottom="0.75" header="0.3" footer="0.3"/>
  <pageSetup paperSize="9" scale="93" fitToHeight="0" orientation="landscape"/>
  <headerFooter/>
  <ignoredErrors>
    <ignoredError sqref="E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dcterms:created xsi:type="dcterms:W3CDTF">2023-05-12T11:15:00Z</dcterms:created>
  <dcterms:modified xsi:type="dcterms:W3CDTF">2025-09-08T03:09:36Z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11FEA16470494BA4AF1639B148EDEBA2_12</vt:lpwstr>
  </property>
</Properties>
</file>